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ermeson.gomes\Desktop\020\VOLUME 4 - ORÇAMENTO E PLANEJAMENTO\"/>
    </mc:Choice>
  </mc:AlternateContent>
  <xr:revisionPtr revIDLastSave="0" documentId="8_{AAB3F14A-2BC6-402E-B780-1ED31509D250}" xr6:coauthVersionLast="47" xr6:coauthVersionMax="47" xr10:uidLastSave="{00000000-0000-0000-0000-000000000000}"/>
  <bookViews>
    <workbookView xWindow="-120" yWindow="-120" windowWidth="29040" windowHeight="15720" tabRatio="774" xr2:uid="{D2DC4FD8-32A1-4D87-AE4B-A6D82BD4C1A1}"/>
  </bookViews>
  <sheets>
    <sheet name="CADASTRO SRE" sheetId="17" r:id="rId1"/>
    <sheet name="RESUMO" sheetId="33" r:id="rId2"/>
    <sheet name="QUANT" sheetId="27" r:id="rId3"/>
    <sheet name="DTs" sheetId="35" r:id="rId4"/>
    <sheet name="Consolidação IGGE_ICPF" sheetId="11" state="hidden" r:id="rId5"/>
  </sheets>
  <definedNames>
    <definedName name="_____________OUT98" hidden="1">{#N/A,#N/A,TRUE,"Serviços"}</definedName>
    <definedName name="____________OUT98" hidden="1">{#N/A,#N/A,TRUE,"Serviços"}</definedName>
    <definedName name="___________OUT98" hidden="1">{#N/A,#N/A,TRUE,"Serviços"}</definedName>
    <definedName name="__________OUT98" hidden="1">{#N/A,#N/A,TRUE,"Serviços"}</definedName>
    <definedName name="_________OUT98" hidden="1">{#N/A,#N/A,TRUE,"Serviços"}</definedName>
    <definedName name="________OUT98" hidden="1">{#N/A,#N/A,TRUE,"Serviços"}</definedName>
    <definedName name="_______OUT98" hidden="1">{#N/A,#N/A,TRUE,"Serviços"}</definedName>
    <definedName name="______OUT98" hidden="1">{#N/A,#N/A,TRUE,"Serviços"}</definedName>
    <definedName name="_____OUT98" hidden="1">{#N/A,#N/A,TRUE,"Serviços"}</definedName>
    <definedName name="____OUT98" hidden="1">{#N/A,#N/A,TRUE,"Serviços"}</definedName>
    <definedName name="___OUT98" hidden="1">{#N/A,#N/A,TRUE,"Serviços"}</definedName>
    <definedName name="__OUT98" hidden="1">{#N/A,#N/A,TRUE,"Serviços"}</definedName>
    <definedName name="_xlnm._FilterDatabase" localSheetId="0" hidden="1">'CADASTRO SRE'!$B$3:$I$5</definedName>
    <definedName name="_xlnm._FilterDatabase" localSheetId="4" hidden="1">'Consolidação IGGE_ICPF'!$A$1:$K$71</definedName>
    <definedName name="_xlnm._FilterDatabase" localSheetId="1" hidden="1">RESUMO!$A$1:$D$6</definedName>
    <definedName name="_Order1" hidden="1">255</definedName>
    <definedName name="_OUT98" hidden="1">{#N/A,#N/A,TRUE,"Serviços"}</definedName>
    <definedName name="anscount" hidden="1">3</definedName>
    <definedName name="Bloco" hidden="1">#REF!</definedName>
    <definedName name="Bloco2" hidden="1">#REF!</definedName>
    <definedName name="CadIns" hidden="1">#REF!</definedName>
    <definedName name="CadSrv" hidden="1">#REF!</definedName>
    <definedName name="CAPA" hidden="1">{#N/A,#N/A,TRUE,"Serviços"}</definedName>
    <definedName name="capa1" hidden="1">{#N/A,#N/A,TRUE,"Serviços"}</definedName>
    <definedName name="capa2" hidden="1">{#N/A,#N/A,TRUE,"Serviços"}</definedName>
    <definedName name="cch" hidden="1">#N/A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have" hidden="1">#REF!</definedName>
    <definedName name="Chave1" hidden="1">#REF!</definedName>
    <definedName name="Clas" hidden="1">MAX(LEN(#REF!))</definedName>
    <definedName name="Cliente" hidden="1">""</definedName>
    <definedName name="Cls" hidden="1">#N/A</definedName>
    <definedName name="Cod" hidden="1">#REF!</definedName>
    <definedName name="Codigo" hidden="1">#REF!</definedName>
    <definedName name="Coluna" hidden="1">#REF!</definedName>
    <definedName name="Comp" hidden="1">#REF!</definedName>
    <definedName name="CpuAux" hidden="1">#REF!</definedName>
    <definedName name="CPUs" hidden="1">#REF!</definedName>
    <definedName name="CRIT" hidden="1">#REF!</definedName>
    <definedName name="Criteria" hidden="1">#REF!</definedName>
    <definedName name="_xlnm.Criteria" hidden="1">#REF!</definedName>
    <definedName name="cu" hidden="1">{#N/A,#N/A,TRUE,"Serviços"}</definedName>
    <definedName name="CunEq" hidden="1">SUM(IF(#REF! =#REF!,(#REF!)*(#REF!="EQ")))</definedName>
    <definedName name="CunMo" hidden="1">SUM(IF(#REF! =#REF!,(#REF!)*(#REF!="MO")))</definedName>
    <definedName name="CunMp" hidden="1">SUM(IF(#REF! =#REF!,(#REF!)*(#REF!="MP")))</definedName>
    <definedName name="DAER1" hidden="1">{#N/A,#N/A,TRUE,"Serviços"}</definedName>
    <definedName name="DescAux" hidden="1">#N/A</definedName>
    <definedName name="Diretoria">#REF!</definedName>
    <definedName name="EmpAux" hidden="1">""</definedName>
    <definedName name="EQ" hidden="1">#REF!</definedName>
    <definedName name="FATURAS2002" hidden="1">{#N/A,#N/A,TRUE,"Serviços"}</definedName>
    <definedName name="Fiscal">#REF!</definedName>
    <definedName name="FOLHA01" hidden="1">{#N/A,#N/A,TRUE,"Serviços"}</definedName>
    <definedName name="folha1" hidden="1">{#N/A,#N/A,TRUE,"Serviços"}</definedName>
    <definedName name="gtryfj" hidden="1">{#N/A,#N/A,TRUE,"Serviços"}</definedName>
    <definedName name="Insumos" hidden="1">#REF!</definedName>
    <definedName name="Itens" hidden="1">#REF!</definedName>
    <definedName name="JANEIRO2003" hidden="1">{#N/A,#N/A,TRUE,"Serviços"}</definedName>
    <definedName name="Local" hidden="1">""</definedName>
    <definedName name="Max" hidden="1">COUNTIF(#REF!,"&lt;&gt;0")+3</definedName>
    <definedName name="MO" hidden="1">#REF!</definedName>
    <definedName name="Modelo" hidden="1">#REF!</definedName>
    <definedName name="MP" hidden="1">#REF!</definedName>
    <definedName name="NLEq" hidden="1">4</definedName>
    <definedName name="NLMo" hidden="1">6</definedName>
    <definedName name="NLMp" hidden="1">5</definedName>
    <definedName name="NLTr" hidden="1">3</definedName>
    <definedName name="Obra" hidden="1">""</definedName>
    <definedName name="OnOff" hidden="1">"ON"</definedName>
    <definedName name="orçamrest" hidden="1">{#N/A,#N/A,TRUE,"Serviços"}</definedName>
    <definedName name="Ordem" hidden="1">#REF!</definedName>
    <definedName name="Origem" hidden="1">#REF!</definedName>
    <definedName name="Posição" hidden="1">#REF!</definedName>
    <definedName name="Prd" hidden="1">#N/A</definedName>
    <definedName name="PrdAux" hidden="1">#N/A</definedName>
    <definedName name="PROD_1" hidden="1">{#N/A,#N/A,TRUE,"Serviços"}</definedName>
    <definedName name="QD" hidden="1">#REF!</definedName>
    <definedName name="QTD" hidden="1">#REF!</definedName>
    <definedName name="QtEq" hidden="1">#REF!</definedName>
    <definedName name="QtMo" hidden="1">#REF!</definedName>
    <definedName name="QtMp" hidden="1">#REF!</definedName>
    <definedName name="QtTr" hidden="1">#REF!</definedName>
    <definedName name="REL" hidden="1">{#N/A,#N/A,TRUE,"Serviços"}</definedName>
    <definedName name="Relat" hidden="1">#REF!</definedName>
    <definedName name="rr" hidden="1">{#N/A,#N/A,TRUE,"Serviços"}</definedName>
    <definedName name="rrff" hidden="1">{#N/A,#N/A,TRUE,"Serviços"}</definedName>
    <definedName name="SE" hidden="1">#REF!</definedName>
    <definedName name="sencount" hidden="1">1</definedName>
    <definedName name="Serviços">#REF!</definedName>
    <definedName name="SETEMBRO" hidden="1">{#N/A,#N/A,TRUE,"Serviços"}</definedName>
    <definedName name="SRV" hidden="1">#REF!</definedName>
    <definedName name="Status">#REF!</definedName>
    <definedName name="TOT" hidden="1">#REF!</definedName>
    <definedName name="TYUIO" hidden="1">{#N/A,#N/A,TRUE,"Serviços"}</definedName>
    <definedName name="un" hidden="1">#N/A</definedName>
    <definedName name="UnidAux" hidden="1">#N/A</definedName>
    <definedName name="wrn.Tipo." hidden="1">{#N/A,#N/A,TRUE,"Serviços"}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6" i="33" l="1"/>
  <c r="M3" i="33"/>
  <c r="M4" i="33"/>
  <c r="M5" i="33"/>
  <c r="L4" i="33"/>
  <c r="L5" i="33"/>
  <c r="L6" i="33"/>
  <c r="J4" i="33"/>
  <c r="J5" i="33"/>
  <c r="J6" i="33"/>
  <c r="H4" i="33"/>
  <c r="H5" i="33"/>
  <c r="H6" i="33"/>
  <c r="F4" i="33"/>
  <c r="F5" i="33"/>
  <c r="F6" i="33"/>
  <c r="L3" i="33"/>
  <c r="J3" i="33"/>
  <c r="H3" i="33"/>
  <c r="F3" i="33"/>
  <c r="I6" i="17" l="1"/>
  <c r="K7" i="33"/>
  <c r="I7" i="33"/>
  <c r="G7" i="33"/>
  <c r="E7" i="33"/>
  <c r="D7" i="33"/>
  <c r="E7" i="27"/>
  <c r="F7" i="27"/>
  <c r="H7" i="27"/>
  <c r="I7" i="27"/>
  <c r="J7" i="27"/>
  <c r="L7" i="27"/>
  <c r="M7" i="27"/>
  <c r="N7" i="27"/>
  <c r="P7" i="27"/>
  <c r="Q7" i="27"/>
  <c r="R7" i="27"/>
  <c r="D7" i="27"/>
  <c r="M7" i="33" l="1"/>
  <c r="F7" i="33"/>
  <c r="L7" i="33"/>
  <c r="J7" i="33"/>
  <c r="H7" i="33" l="1"/>
</calcChain>
</file>

<file path=xl/sharedStrings.xml><?xml version="1.0" encoding="utf-8"?>
<sst xmlns="http://schemas.openxmlformats.org/spreadsheetml/2006/main" count="289" uniqueCount="206">
  <si>
    <t>S.R.E.</t>
  </si>
  <si>
    <t>Km Inicial</t>
  </si>
  <si>
    <t>Km Final</t>
  </si>
  <si>
    <t>Micro</t>
  </si>
  <si>
    <t>050EGO0090</t>
  </si>
  <si>
    <t>050EGO0100</t>
  </si>
  <si>
    <t>050EGO0120</t>
  </si>
  <si>
    <t>050EGO0170</t>
  </si>
  <si>
    <t>050EGO0175</t>
  </si>
  <si>
    <t>050EGO0190</t>
  </si>
  <si>
    <t>050EGO0210</t>
  </si>
  <si>
    <t>050EGO0230</t>
  </si>
  <si>
    <t>050EGO0290</t>
  </si>
  <si>
    <t>050EGO0310</t>
  </si>
  <si>
    <t>050EGO0313</t>
  </si>
  <si>
    <t>156EGO0090</t>
  </si>
  <si>
    <t>162EGO0040</t>
  </si>
  <si>
    <t>162EGO0050</t>
  </si>
  <si>
    <t>162EGO0070</t>
  </si>
  <si>
    <t>162EGO0080</t>
  </si>
  <si>
    <t>164EGO0110</t>
  </si>
  <si>
    <t>164EGO0140</t>
  </si>
  <si>
    <t>164EGO0150</t>
  </si>
  <si>
    <t>164EGO0193</t>
  </si>
  <si>
    <t>164EGO0195</t>
  </si>
  <si>
    <t>164EGO0197</t>
  </si>
  <si>
    <t>164EGO0200</t>
  </si>
  <si>
    <t>164EGO0260</t>
  </si>
  <si>
    <t>164EGO0355</t>
  </si>
  <si>
    <t>164EGO0370</t>
  </si>
  <si>
    <t>164EGO0390</t>
  </si>
  <si>
    <t>174EGO0120</t>
  </si>
  <si>
    <t>206EGO0177</t>
  </si>
  <si>
    <t>206EGO0390</t>
  </si>
  <si>
    <t>215EGO0050</t>
  </si>
  <si>
    <t>215EGO0060</t>
  </si>
  <si>
    <t>217EGO0100</t>
  </si>
  <si>
    <t>217EGO0135</t>
  </si>
  <si>
    <t>320EGO0130</t>
  </si>
  <si>
    <t>320EGO0140</t>
  </si>
  <si>
    <t>320EGO0145</t>
  </si>
  <si>
    <t>320EGO0150</t>
  </si>
  <si>
    <t>320EGO0155</t>
  </si>
  <si>
    <t>320EGO0160</t>
  </si>
  <si>
    <t>320EGO0162</t>
  </si>
  <si>
    <t>320EGO0163</t>
  </si>
  <si>
    <t>320EGO0170</t>
  </si>
  <si>
    <t>320EGO0175</t>
  </si>
  <si>
    <t>320EGO0190</t>
  </si>
  <si>
    <t>325EGO0032</t>
  </si>
  <si>
    <t>408EGO0015</t>
  </si>
  <si>
    <t>413EGO0027</t>
  </si>
  <si>
    <t>487EGO0030</t>
  </si>
  <si>
    <t>501EGO0010</t>
  </si>
  <si>
    <t>590EGO0010</t>
  </si>
  <si>
    <t>590EGO0020</t>
  </si>
  <si>
    <t>Arquivo</t>
  </si>
  <si>
    <t>LVC_050EGO0090.xlsx</t>
  </si>
  <si>
    <t>LVC_050EGO0100.xlsx</t>
  </si>
  <si>
    <t>LVC_050EGO0120.xlsx</t>
  </si>
  <si>
    <t>LVC_050EGO0170.xlsx</t>
  </si>
  <si>
    <t>LVC_050EGO0175.xlsx</t>
  </si>
  <si>
    <t>LVC_050EGO0190.xlsx</t>
  </si>
  <si>
    <t>LVC_050EGO0210.xlsx</t>
  </si>
  <si>
    <t>LVC_050EGO0230.xlsx</t>
  </si>
  <si>
    <t>LVC_050EGO0290.xlsx</t>
  </si>
  <si>
    <t>LVC_050EGO0310.xlsx</t>
  </si>
  <si>
    <t>LVC_050EGO0313-C.xlsx</t>
  </si>
  <si>
    <t>LVC_050EGO0313-D.xlsx</t>
  </si>
  <si>
    <t>LVC_050EGO0380.xlsx</t>
  </si>
  <si>
    <t>LVC_050EGO0395.xlsx</t>
  </si>
  <si>
    <t>LVC_156EGO0090.xlsx</t>
  </si>
  <si>
    <t>LVC_162EGO0035.xlsx</t>
  </si>
  <si>
    <t>LVC_162EGO0040.xlsx</t>
  </si>
  <si>
    <t>LVC_162EGO0050.xlsx</t>
  </si>
  <si>
    <t>LVC_162EGO0070.xlsx</t>
  </si>
  <si>
    <t>LVC_162EGO0080-C.xlsx</t>
  </si>
  <si>
    <t>LVC_162EGO0080-D.xlsx</t>
  </si>
  <si>
    <t>LVC_162EGO0080.xlsx</t>
  </si>
  <si>
    <t>LVC_164EGO0110-01.xlsx</t>
  </si>
  <si>
    <t>LVC_164EGO0110-02-C.xlsx</t>
  </si>
  <si>
    <t>LVC_164EGO0110-02-D.xlsx</t>
  </si>
  <si>
    <t>LVC_164EGO0110-03.xlsx</t>
  </si>
  <si>
    <t>LVC_164EGO0140.xlsx</t>
  </si>
  <si>
    <t>LVC_164EGO0150.xlsx</t>
  </si>
  <si>
    <t>LVC_164EGO0193-C.xlsx</t>
  </si>
  <si>
    <t>LVC_164EGO0193-D.xlsx</t>
  </si>
  <si>
    <t>LVC_164EGO0195-C.xlsx</t>
  </si>
  <si>
    <t>LVC_164EGO0195-D.xlsx</t>
  </si>
  <si>
    <t>LVC_164EGO0197-C.xlsx</t>
  </si>
  <si>
    <t>LVC_164EGO0197-D.xlsx</t>
  </si>
  <si>
    <t>LVC_164EGO0200.xlsx</t>
  </si>
  <si>
    <t>LVC_164EGO0260.xlsx</t>
  </si>
  <si>
    <t>LVC_164EGO0355.xlsx</t>
  </si>
  <si>
    <t>LVC_164EGO0370.xlsx</t>
  </si>
  <si>
    <t>LVC_164EGO0390.xlsx</t>
  </si>
  <si>
    <t>LVC_174EGO0120.xlsx</t>
  </si>
  <si>
    <t>LVC_206EGO0177.xlsx</t>
  </si>
  <si>
    <t>LVC_206EGO0390.xlsx</t>
  </si>
  <si>
    <t>050EGO0380</t>
  </si>
  <si>
    <t>050EGO0395</t>
  </si>
  <si>
    <t>162EGO0035</t>
  </si>
  <si>
    <t>IGGE - ÓTIMO</t>
  </si>
  <si>
    <t>IGGE - BOM</t>
  </si>
  <si>
    <t>IGGE - REGULAR</t>
  </si>
  <si>
    <t>IGGE - RUIM</t>
  </si>
  <si>
    <t>ICPF - ÓTIMO</t>
  </si>
  <si>
    <t>ICPF - BOM</t>
  </si>
  <si>
    <t>ICPF - REGULAR</t>
  </si>
  <si>
    <t>ICPF - RUIM</t>
  </si>
  <si>
    <t>ICPF - PÉSSIMO</t>
  </si>
  <si>
    <t>LVC_210EGO0390.xlsx</t>
  </si>
  <si>
    <t>LVC_215EGO0050.xlsx</t>
  </si>
  <si>
    <t>LVC_215EGO0060.xlsx</t>
  </si>
  <si>
    <t>LVC_217EGO0100-C.xlsx</t>
  </si>
  <si>
    <t>LVC_217EGO0100-D.xlsx</t>
  </si>
  <si>
    <t>LVC_217EGO0135.xlsx</t>
  </si>
  <si>
    <t>LVC_320EGO0130.xlsx</t>
  </si>
  <si>
    <t>LVC_320EGO0140.xlsx</t>
  </si>
  <si>
    <t>LVC_320EGO0145.xlsx</t>
  </si>
  <si>
    <t>LVC_320EGO0150.xlsx</t>
  </si>
  <si>
    <t>LVC_320EGO0155.xlsx</t>
  </si>
  <si>
    <t>LVC_320EGO0160.xlsx</t>
  </si>
  <si>
    <t>LVC_320EGO0162.xlsx</t>
  </si>
  <si>
    <t>LVC_320EGO0163.xlsx</t>
  </si>
  <si>
    <t>LVC_320EGO0170.xlsx</t>
  </si>
  <si>
    <t>LVC_320EGO0175.xlsx</t>
  </si>
  <si>
    <t>LVC_320EGO0190.xlsx</t>
  </si>
  <si>
    <t>LVC_325EGO0032-C.xlsx</t>
  </si>
  <si>
    <t>LVC_325EGO0032-D.xlsx</t>
  </si>
  <si>
    <t>LVC_408EGO0015.xlsx</t>
  </si>
  <si>
    <t>LVC_413EGO0027.xlsx</t>
  </si>
  <si>
    <t>LVC_487EGO0030.xlsx</t>
  </si>
  <si>
    <t>LVC_501EGO0010.xlsx</t>
  </si>
  <si>
    <t>LVC_545EGO0010.xlsx</t>
  </si>
  <si>
    <t>LVC_568EGO0015.xlsx</t>
  </si>
  <si>
    <t>LVC_590EGO0010.xlsx</t>
  </si>
  <si>
    <t>LVC_590EGO0020.xlsx</t>
  </si>
  <si>
    <t>210EGO0390</t>
  </si>
  <si>
    <t>545EGO0010</t>
  </si>
  <si>
    <t>568EGO0015</t>
  </si>
  <si>
    <t>SRE</t>
  </si>
  <si>
    <t>Tipo</t>
  </si>
  <si>
    <t>Inicio</t>
  </si>
  <si>
    <t>Fim</t>
  </si>
  <si>
    <t>LOCALIZAÇÃO</t>
  </si>
  <si>
    <t>GO</t>
  </si>
  <si>
    <t>Rep. Superficial</t>
  </si>
  <si>
    <t>Rep. Profundo</t>
  </si>
  <si>
    <t>Reconstrução</t>
  </si>
  <si>
    <t>Km</t>
  </si>
  <si>
    <t>%</t>
  </si>
  <si>
    <t>Extensão (Km)</t>
  </si>
  <si>
    <t>Tipo Pista</t>
  </si>
  <si>
    <t>Sentido Tráfego</t>
  </si>
  <si>
    <t>Ext. (Km)</t>
  </si>
  <si>
    <t>MICRO</t>
  </si>
  <si>
    <t>REPARO SUPERFICIAL</t>
  </si>
  <si>
    <t>REPARO PROFUNDO</t>
  </si>
  <si>
    <t>RECONSTRUÇÃO</t>
  </si>
  <si>
    <t>TOTAL M1 (M²)</t>
  </si>
  <si>
    <t>TOTAL M2 (M²)</t>
  </si>
  <si>
    <t>TOTAL RL (M²)</t>
  </si>
  <si>
    <t>TOTAL FD (M²)</t>
  </si>
  <si>
    <t>TOTAL REC (M²)</t>
  </si>
  <si>
    <t>TOTAL RES (M²)</t>
  </si>
  <si>
    <t>ESP. FD (CM)</t>
  </si>
  <si>
    <t>TOTAL VOL (M³)</t>
  </si>
  <si>
    <t>ESP. REC (CM)</t>
  </si>
  <si>
    <t>ESP. RES (CM)</t>
  </si>
  <si>
    <t>RESUMO DAS DISTÂNCIAS DE TRANSPORTE</t>
  </si>
  <si>
    <t>TRANSPORTE COMERCIAL</t>
  </si>
  <si>
    <t>MATERIAL</t>
  </si>
  <si>
    <t>ORIGEM</t>
  </si>
  <si>
    <t>DESTINO</t>
  </si>
  <si>
    <t>CIMENTO</t>
  </si>
  <si>
    <t>USINA</t>
  </si>
  <si>
    <t>CANTEIRO</t>
  </si>
  <si>
    <t>CBUQ</t>
  </si>
  <si>
    <t>BETUME</t>
  </si>
  <si>
    <t>PEDREIRA</t>
  </si>
  <si>
    <t>TRANSPORTE LOCAL</t>
  </si>
  <si>
    <t>OBRA</t>
  </si>
  <si>
    <t>ENTULHO</t>
  </si>
  <si>
    <t>BOTA-FORA</t>
  </si>
  <si>
    <t>TOTAL</t>
  </si>
  <si>
    <t>020</t>
  </si>
  <si>
    <t>020EGO0010</t>
  </si>
  <si>
    <t>020EGO0015</t>
  </si>
  <si>
    <t>DUPLA</t>
  </si>
  <si>
    <t>DT(KM)</t>
  </si>
  <si>
    <t xml:space="preserve">FORNECEDOR </t>
  </si>
  <si>
    <t>AGREGADO 1 (AREIA)</t>
  </si>
  <si>
    <t>AREAL</t>
  </si>
  <si>
    <t>AGREGADO 2 (BRITA)</t>
  </si>
  <si>
    <t>CRESCENTE</t>
  </si>
  <si>
    <t>DECRESCENTE</t>
  </si>
  <si>
    <t>% CRITICA</t>
  </si>
  <si>
    <t>CARACTERIZAÇÃO</t>
  </si>
  <si>
    <t>Entr. GO-536</t>
  </si>
  <si>
    <t>Entr. GO-414</t>
  </si>
  <si>
    <t>Entr. BR-153/352(A) (Goiânia)</t>
  </si>
  <si>
    <t>020EGO0010 C</t>
  </si>
  <si>
    <t>020EGO0010 D</t>
  </si>
  <si>
    <t>020EGO0015 C</t>
  </si>
  <si>
    <t>020EGO0015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</si>
</sst>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1"/>
      <color theme="1"/>
      <name val="Aptos Narrow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24"/>
      <color theme="0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color theme="1"/>
      <name val="Aptos Narrow"/>
      <scheme val="minor"/>
    </font>
    <font>
      <b/>
      <sz val="16"/>
      <color theme="0"/>
      <name val="Calibri"/>
      <family val="2"/>
    </font>
    <font>
      <b/>
      <sz val="12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ABAB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</cellStyleXfs>
  <cellXfs count="104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43" fontId="0" fillId="0" borderId="0" xfId="4" applyFont="1"/>
    <xf numFmtId="2" fontId="0" fillId="4" borderId="1" xfId="0" applyNumberForma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5" fillId="3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wrapText="1"/>
    </xf>
    <xf numFmtId="0" fontId="7" fillId="0" borderId="1" xfId="0" applyFont="1" applyBorder="1" applyAlignment="1">
      <alignment horizontal="center" vertical="center"/>
    </xf>
    <xf numFmtId="9" fontId="0" fillId="4" borderId="1" xfId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43" fontId="0" fillId="4" borderId="1" xfId="0" applyNumberFormat="1" applyFill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43" fontId="0" fillId="4" borderId="8" xfId="0" applyNumberFormat="1" applyFill="1" applyBorder="1" applyAlignment="1">
      <alignment horizontal="center" vertical="center"/>
    </xf>
    <xf numFmtId="9" fontId="0" fillId="4" borderId="8" xfId="1" applyFont="1" applyFill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2" fontId="4" fillId="2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43" fontId="0" fillId="0" borderId="0" xfId="0" applyNumberFormat="1"/>
    <xf numFmtId="0" fontId="14" fillId="0" borderId="0" xfId="0" applyFont="1" applyFill="1"/>
    <xf numFmtId="43" fontId="14" fillId="0" borderId="0" xfId="0" applyNumberFormat="1" applyFont="1" applyFill="1"/>
    <xf numFmtId="0" fontId="2" fillId="11" borderId="17" xfId="0" applyFont="1" applyFill="1" applyBorder="1" applyAlignment="1">
      <alignment horizontal="center"/>
    </xf>
    <xf numFmtId="0" fontId="2" fillId="11" borderId="18" xfId="0" applyFont="1" applyFill="1" applyBorder="1" applyAlignment="1">
      <alignment horizontal="center"/>
    </xf>
    <xf numFmtId="0" fontId="2" fillId="11" borderId="19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3" fillId="0" borderId="0" xfId="0" applyFont="1"/>
    <xf numFmtId="0" fontId="0" fillId="0" borderId="3" xfId="0" applyBorder="1" applyAlignment="1">
      <alignment horizontal="center" vertical="center"/>
    </xf>
    <xf numFmtId="43" fontId="5" fillId="3" borderId="1" xfId="0" applyNumberFormat="1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9" fontId="0" fillId="4" borderId="35" xfId="1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9" fontId="0" fillId="4" borderId="37" xfId="1" applyFont="1" applyFill="1" applyBorder="1" applyAlignment="1">
      <alignment horizontal="center" vertical="center"/>
    </xf>
    <xf numFmtId="2" fontId="5" fillId="3" borderId="38" xfId="0" applyNumberFormat="1" applyFont="1" applyFill="1" applyBorder="1" applyAlignment="1">
      <alignment horizontal="center"/>
    </xf>
    <xf numFmtId="9" fontId="5" fillId="4" borderId="38" xfId="1" applyFont="1" applyFill="1" applyBorder="1" applyAlignment="1">
      <alignment horizontal="center" vertical="center"/>
    </xf>
    <xf numFmtId="9" fontId="5" fillId="4" borderId="39" xfId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wrapText="1"/>
    </xf>
    <xf numFmtId="0" fontId="3" fillId="9" borderId="4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3" fillId="7" borderId="4" xfId="0" applyFont="1" applyFill="1" applyBorder="1" applyAlignment="1">
      <alignment horizont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right" vertical="center" wrapText="1"/>
    </xf>
    <xf numFmtId="2" fontId="4" fillId="2" borderId="6" xfId="0" applyNumberFormat="1" applyFont="1" applyFill="1" applyBorder="1" applyAlignment="1">
      <alignment horizontal="right" vertical="center" wrapText="1"/>
    </xf>
    <xf numFmtId="2" fontId="4" fillId="2" borderId="2" xfId="0" applyNumberFormat="1" applyFont="1" applyFill="1" applyBorder="1" applyAlignment="1">
      <alignment horizontal="right" vertical="center" wrapText="1"/>
    </xf>
    <xf numFmtId="0" fontId="2" fillId="6" borderId="11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2" fontId="4" fillId="2" borderId="31" xfId="0" applyNumberFormat="1" applyFont="1" applyFill="1" applyBorder="1" applyAlignment="1">
      <alignment horizontal="center" vertical="center"/>
    </xf>
    <xf numFmtId="2" fontId="4" fillId="2" borderId="33" xfId="0" applyNumberFormat="1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" fontId="4" fillId="2" borderId="29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2" fontId="10" fillId="6" borderId="5" xfId="0" applyNumberFormat="1" applyFont="1" applyFill="1" applyBorder="1" applyAlignment="1">
      <alignment horizontal="center" vertical="center" wrapText="1"/>
    </xf>
    <xf numFmtId="2" fontId="10" fillId="6" borderId="6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0" fontId="2" fillId="10" borderId="12" xfId="0" applyFont="1" applyFill="1" applyBorder="1" applyAlignment="1">
      <alignment horizontal="center"/>
    </xf>
    <xf numFmtId="0" fontId="2" fillId="10" borderId="13" xfId="0" applyFont="1" applyFill="1" applyBorder="1" applyAlignment="1">
      <alignment horizontal="center"/>
    </xf>
    <xf numFmtId="0" fontId="2" fillId="10" borderId="14" xfId="0" applyFont="1" applyFill="1" applyBorder="1" applyAlignment="1">
      <alignment horizontal="center"/>
    </xf>
    <xf numFmtId="0" fontId="2" fillId="10" borderId="15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10" borderId="16" xfId="0" applyFont="1" applyFill="1" applyBorder="1" applyAlignment="1">
      <alignment horizontal="center"/>
    </xf>
  </cellXfs>
  <cellStyles count="7">
    <cellStyle name="Normal" xfId="0" builtinId="0"/>
    <cellStyle name="Normal 2" xfId="2" xr:uid="{38FCB0CB-0978-4F45-8C37-531876C2A201}"/>
    <cellStyle name="Normal 2 2" xfId="5" xr:uid="{C01B7781-1D56-468C-A0C5-2300A6A2F648}"/>
    <cellStyle name="Normal 2 2 10" xfId="6" xr:uid="{D9799A01-5D84-40C0-BBA3-CECE956FE2FC}"/>
    <cellStyle name="Normal 3 2" xfId="3" xr:uid="{4CC0A1E3-B3B0-423C-AFFD-55CB4E309C2E}"/>
    <cellStyle name="Porcentagem" xfId="1" builtinId="5"/>
    <cellStyle name="Vírgula" xfId="4" builtinId="3"/>
  </cellStyles>
  <dxfs count="18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  <color rgb="FFFFABAB"/>
      <color rgb="FFFFFF8B"/>
      <color rgb="FFFF6D6D"/>
      <color rgb="FFFF9797"/>
      <color rgb="FFFFFF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36" Type="http://schemas.microsoft.com/office/2017/10/relationships/person" Target="persons/person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B4C46-962C-4080-8CB8-58FA4632F60D}">
  <sheetPr codeName="Planilha6">
    <tabColor theme="0" tint="-0.499984740745262"/>
    <pageSetUpPr fitToPage="1"/>
  </sheetPr>
  <dimension ref="B2:I6"/>
  <sheetViews>
    <sheetView showGridLines="0" tabSelected="1" zoomScale="60" zoomScaleNormal="60" workbookViewId="0">
      <selection activeCell="F54" sqref="F54"/>
    </sheetView>
  </sheetViews>
  <sheetFormatPr defaultRowHeight="14.25"/>
  <cols>
    <col min="1" max="1" width="3.625" customWidth="1"/>
    <col min="2" max="2" width="17.875" customWidth="1"/>
    <col min="3" max="3" width="8.125" style="8" customWidth="1"/>
    <col min="4" max="4" width="10.625" style="15" customWidth="1"/>
    <col min="5" max="6" width="15.625" style="3" customWidth="1"/>
    <col min="7" max="7" width="25.625" style="3" customWidth="1"/>
    <col min="8" max="8" width="25.625" style="10" customWidth="1"/>
    <col min="9" max="9" width="15.625" style="10" customWidth="1"/>
  </cols>
  <sheetData>
    <row r="2" spans="2:9" ht="30" customHeight="1">
      <c r="B2" s="62" t="s">
        <v>145</v>
      </c>
      <c r="C2" s="63"/>
      <c r="D2" s="63"/>
      <c r="E2" s="63"/>
      <c r="F2" s="63"/>
      <c r="G2" s="63"/>
      <c r="H2" s="63"/>
      <c r="I2" s="63"/>
    </row>
    <row r="3" spans="2:9" ht="15">
      <c r="B3" s="1" t="s">
        <v>0</v>
      </c>
      <c r="C3" s="7" t="s">
        <v>146</v>
      </c>
      <c r="D3" s="14" t="s">
        <v>142</v>
      </c>
      <c r="E3" s="2" t="s">
        <v>1</v>
      </c>
      <c r="F3" s="2" t="s">
        <v>2</v>
      </c>
      <c r="G3" s="29" t="s">
        <v>143</v>
      </c>
      <c r="H3" s="29" t="s">
        <v>144</v>
      </c>
      <c r="I3" s="30" t="s">
        <v>155</v>
      </c>
    </row>
    <row r="4" spans="2:9" ht="30" customHeight="1">
      <c r="B4" s="11" t="s">
        <v>187</v>
      </c>
      <c r="C4" s="24" t="s">
        <v>186</v>
      </c>
      <c r="D4" s="25" t="s">
        <v>189</v>
      </c>
      <c r="E4" s="6">
        <v>0</v>
      </c>
      <c r="F4" s="6">
        <v>10.69</v>
      </c>
      <c r="G4" s="26" t="s">
        <v>201</v>
      </c>
      <c r="H4" s="26" t="s">
        <v>199</v>
      </c>
      <c r="I4" s="6">
        <v>10.69</v>
      </c>
    </row>
    <row r="5" spans="2:9" ht="30" customHeight="1">
      <c r="B5" s="11" t="s">
        <v>188</v>
      </c>
      <c r="C5" s="24" t="s">
        <v>186</v>
      </c>
      <c r="D5" s="25" t="s">
        <v>189</v>
      </c>
      <c r="E5" s="6">
        <v>10.69</v>
      </c>
      <c r="F5" s="6">
        <v>27.88</v>
      </c>
      <c r="G5" s="26" t="s">
        <v>199</v>
      </c>
      <c r="H5" s="26" t="s">
        <v>200</v>
      </c>
      <c r="I5" s="6">
        <v>17.190000000000001</v>
      </c>
    </row>
    <row r="6" spans="2:9" ht="30" customHeight="1">
      <c r="B6" s="64" t="s">
        <v>185</v>
      </c>
      <c r="C6" s="65"/>
      <c r="D6" s="65"/>
      <c r="E6" s="65"/>
      <c r="F6" s="65"/>
      <c r="G6" s="65"/>
      <c r="H6" s="66"/>
      <c r="I6" s="9">
        <f>SUM(I4:I5)</f>
        <v>27.880000000000003</v>
      </c>
    </row>
  </sheetData>
  <mergeCells count="2">
    <mergeCell ref="B2:I2"/>
    <mergeCell ref="B6:H6"/>
  </mergeCells>
  <phoneticPr fontId="6" type="noConversion"/>
  <pageMargins left="0.511811024" right="0.511811024" top="0.78740157499999996" bottom="0.78740157499999996" header="0.31496062000000002" footer="0.31496062000000002"/>
  <pageSetup paperSize="9" scale="52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104C8-2239-4A9C-A99B-D7BA4C01E08F}">
  <sheetPr codeName="Planilha8">
    <tabColor rgb="FF0070C0"/>
    <pageSetUpPr fitToPage="1"/>
  </sheetPr>
  <dimension ref="A1:M7"/>
  <sheetViews>
    <sheetView showGridLines="0" zoomScale="80" zoomScaleNormal="80" workbookViewId="0">
      <selection activeCell="D5" sqref="D5"/>
    </sheetView>
  </sheetViews>
  <sheetFormatPr defaultRowHeight="14.25"/>
  <cols>
    <col min="1" max="1" width="18.375" customWidth="1"/>
    <col min="2" max="2" width="35" customWidth="1"/>
    <col min="3" max="3" width="12.125" style="3" customWidth="1"/>
    <col min="4" max="4" width="11" style="3" customWidth="1"/>
    <col min="5" max="12" width="10.625" style="3" customWidth="1"/>
    <col min="13" max="13" width="12.625" style="3" customWidth="1"/>
  </cols>
  <sheetData>
    <row r="1" spans="1:13" ht="15">
      <c r="A1" s="76" t="s">
        <v>0</v>
      </c>
      <c r="B1" s="78" t="s">
        <v>154</v>
      </c>
      <c r="C1" s="80" t="s">
        <v>153</v>
      </c>
      <c r="D1" s="80" t="s">
        <v>152</v>
      </c>
      <c r="E1" s="69" t="s">
        <v>3</v>
      </c>
      <c r="F1" s="69"/>
      <c r="G1" s="69" t="s">
        <v>147</v>
      </c>
      <c r="H1" s="69"/>
      <c r="I1" s="69" t="s">
        <v>148</v>
      </c>
      <c r="J1" s="69"/>
      <c r="K1" s="69" t="s">
        <v>149</v>
      </c>
      <c r="L1" s="69"/>
      <c r="M1" s="74" t="s">
        <v>197</v>
      </c>
    </row>
    <row r="2" spans="1:13" ht="15.75" thickBot="1">
      <c r="A2" s="77"/>
      <c r="B2" s="79"/>
      <c r="C2" s="81"/>
      <c r="D2" s="81"/>
      <c r="E2" s="31" t="s">
        <v>150</v>
      </c>
      <c r="F2" s="31" t="s">
        <v>151</v>
      </c>
      <c r="G2" s="31" t="s">
        <v>150</v>
      </c>
      <c r="H2" s="31" t="s">
        <v>151</v>
      </c>
      <c r="I2" s="31" t="s">
        <v>150</v>
      </c>
      <c r="J2" s="31" t="s">
        <v>151</v>
      </c>
      <c r="K2" s="31" t="s">
        <v>150</v>
      </c>
      <c r="L2" s="31" t="s">
        <v>151</v>
      </c>
      <c r="M2" s="75"/>
    </row>
    <row r="3" spans="1:13" ht="15" customHeight="1">
      <c r="A3" s="51" t="s">
        <v>187</v>
      </c>
      <c r="B3" s="27" t="s">
        <v>195</v>
      </c>
      <c r="C3" s="70" t="s">
        <v>189</v>
      </c>
      <c r="D3" s="19">
        <v>10.69</v>
      </c>
      <c r="E3" s="20">
        <v>6</v>
      </c>
      <c r="F3" s="21">
        <f>E3/D3</f>
        <v>0.56127221702525731</v>
      </c>
      <c r="G3" s="20">
        <v>4.6500000000000004</v>
      </c>
      <c r="H3" s="21">
        <f>G3/D3</f>
        <v>0.43498596819457441</v>
      </c>
      <c r="I3" s="20">
        <v>0</v>
      </c>
      <c r="J3" s="21">
        <f>I3/D3</f>
        <v>0</v>
      </c>
      <c r="K3" s="20">
        <v>0</v>
      </c>
      <c r="L3" s="21">
        <f>K3/D3</f>
        <v>0</v>
      </c>
      <c r="M3" s="52">
        <f t="shared" ref="M3:M5" si="0">IFERROR(((I3+K3)/D3),0)</f>
        <v>0</v>
      </c>
    </row>
    <row r="4" spans="1:13" ht="15" customHeight="1">
      <c r="A4" s="53" t="s">
        <v>187</v>
      </c>
      <c r="B4" s="18" t="s">
        <v>196</v>
      </c>
      <c r="C4" s="71"/>
      <c r="D4" s="5">
        <v>10.69</v>
      </c>
      <c r="E4" s="16">
        <v>4</v>
      </c>
      <c r="F4" s="12">
        <f t="shared" ref="F4:F6" si="1">E4/D4</f>
        <v>0.37418147801683821</v>
      </c>
      <c r="G4" s="16">
        <v>6.65</v>
      </c>
      <c r="H4" s="12">
        <f t="shared" ref="H4:H6" si="2">G4/D4</f>
        <v>0.62207670720299346</v>
      </c>
      <c r="I4" s="16">
        <v>0</v>
      </c>
      <c r="J4" s="12">
        <f t="shared" ref="J4:J6" si="3">I4/D4</f>
        <v>0</v>
      </c>
      <c r="K4" s="16">
        <v>0</v>
      </c>
      <c r="L4" s="12">
        <f t="shared" ref="L4:L6" si="4">K4/D4</f>
        <v>0</v>
      </c>
      <c r="M4" s="54">
        <f t="shared" si="0"/>
        <v>0</v>
      </c>
    </row>
    <row r="5" spans="1:13" ht="15" customHeight="1">
      <c r="A5" s="53" t="s">
        <v>188</v>
      </c>
      <c r="B5" s="49" t="s">
        <v>195</v>
      </c>
      <c r="C5" s="72" t="s">
        <v>189</v>
      </c>
      <c r="D5" s="13">
        <v>17.190000000000001</v>
      </c>
      <c r="E5" s="17">
        <v>14.99</v>
      </c>
      <c r="F5" s="12">
        <f t="shared" si="1"/>
        <v>0.87201861547411286</v>
      </c>
      <c r="G5" s="16">
        <v>2.2000000000000002</v>
      </c>
      <c r="H5" s="12">
        <f t="shared" si="2"/>
        <v>0.12798138452588714</v>
      </c>
      <c r="I5" s="16">
        <v>0</v>
      </c>
      <c r="J5" s="12">
        <f t="shared" si="3"/>
        <v>0</v>
      </c>
      <c r="K5" s="16">
        <v>0</v>
      </c>
      <c r="L5" s="12">
        <f t="shared" si="4"/>
        <v>0</v>
      </c>
      <c r="M5" s="54">
        <f t="shared" si="0"/>
        <v>0</v>
      </c>
    </row>
    <row r="6" spans="1:13" ht="15" customHeight="1" thickBot="1">
      <c r="A6" s="53" t="s">
        <v>188</v>
      </c>
      <c r="B6" s="18" t="s">
        <v>196</v>
      </c>
      <c r="C6" s="73"/>
      <c r="D6" s="13">
        <v>17.190000000000001</v>
      </c>
      <c r="E6" s="17">
        <v>13.39</v>
      </c>
      <c r="F6" s="12">
        <f t="shared" si="1"/>
        <v>0.7789412449098313</v>
      </c>
      <c r="G6" s="16">
        <v>3</v>
      </c>
      <c r="H6" s="12">
        <f t="shared" si="2"/>
        <v>0.17452006980802792</v>
      </c>
      <c r="I6" s="16">
        <v>0.6</v>
      </c>
      <c r="J6" s="12">
        <f t="shared" si="3"/>
        <v>3.4904013961605578E-2</v>
      </c>
      <c r="K6" s="16">
        <v>0.2</v>
      </c>
      <c r="L6" s="12">
        <f t="shared" si="4"/>
        <v>1.1634671320535195E-2</v>
      </c>
      <c r="M6" s="54">
        <f>IFERROR(((I6+K6)/D6),0)</f>
        <v>4.6538685282140779E-2</v>
      </c>
    </row>
    <row r="7" spans="1:13" ht="15.75" thickBot="1">
      <c r="A7" s="67"/>
      <c r="B7" s="68"/>
      <c r="C7" s="68"/>
      <c r="D7" s="55">
        <f>SUM(D3:D6)</f>
        <v>55.760000000000005</v>
      </c>
      <c r="E7" s="55">
        <f>SUM(E3:E6)</f>
        <v>38.380000000000003</v>
      </c>
      <c r="F7" s="56">
        <f>IFERROR((E7/D7),0)</f>
        <v>0.68830703012912475</v>
      </c>
      <c r="G7" s="55">
        <f>SUM(G3:G6)</f>
        <v>16.5</v>
      </c>
      <c r="H7" s="56">
        <f>IFERROR((G7/D7),0)</f>
        <v>0.29591104734576756</v>
      </c>
      <c r="I7" s="55">
        <f>SUM(I3:I6)</f>
        <v>0.6</v>
      </c>
      <c r="J7" s="56">
        <f>IFERROR((I7/D7),0)</f>
        <v>1.0760401721664275E-2</v>
      </c>
      <c r="K7" s="55">
        <f>SUM(K3:K6)</f>
        <v>0.2</v>
      </c>
      <c r="L7" s="56">
        <f>IFERROR((K7/D7),0)</f>
        <v>3.5868005738880918E-3</v>
      </c>
      <c r="M7" s="57">
        <f>IFERROR(((I7+K7)/D7),0)</f>
        <v>1.4347202295552367E-2</v>
      </c>
    </row>
  </sheetData>
  <mergeCells count="12">
    <mergeCell ref="M1:M2"/>
    <mergeCell ref="A1:A2"/>
    <mergeCell ref="B1:B2"/>
    <mergeCell ref="C1:C2"/>
    <mergeCell ref="D1:D2"/>
    <mergeCell ref="A7:C7"/>
    <mergeCell ref="E1:F1"/>
    <mergeCell ref="G1:H1"/>
    <mergeCell ref="I1:J1"/>
    <mergeCell ref="K1:L1"/>
    <mergeCell ref="C3:C4"/>
    <mergeCell ref="C5:C6"/>
  </mergeCells>
  <phoneticPr fontId="6" type="noConversion"/>
  <conditionalFormatting sqref="M3:M6">
    <cfRule type="cellIs" dxfId="17" priority="79" operator="between">
      <formula>0.2</formula>
      <formula>1.1</formula>
    </cfRule>
    <cfRule type="cellIs" dxfId="16" priority="80" operator="between">
      <formula>0.15</formula>
      <formula>0.21</formula>
    </cfRule>
    <cfRule type="cellIs" dxfId="15" priority="81" operator="between">
      <formula>0</formula>
      <formula>0.16</formula>
    </cfRule>
  </conditionalFormatting>
  <conditionalFormatting sqref="H7">
    <cfRule type="cellIs" dxfId="14" priority="64" operator="between">
      <formula>0.5</formula>
      <formula>1.01</formula>
    </cfRule>
    <cfRule type="cellIs" dxfId="13" priority="65" operator="between">
      <formula>0.3</formula>
      <formula>0.51</formula>
    </cfRule>
    <cfRule type="cellIs" dxfId="12" priority="66" operator="between">
      <formula>0</formula>
      <formula>0.31</formula>
    </cfRule>
  </conditionalFormatting>
  <conditionalFormatting sqref="F7">
    <cfRule type="cellIs" dxfId="11" priority="61" operator="between">
      <formula>0</formula>
      <formula>0.6</formula>
    </cfRule>
    <cfRule type="cellIs" dxfId="10" priority="62" operator="between">
      <formula>0.59</formula>
      <formula>0.85</formula>
    </cfRule>
    <cfRule type="cellIs" dxfId="9" priority="63" operator="between">
      <formula>0.84</formula>
      <formula>1.01</formula>
    </cfRule>
  </conditionalFormatting>
  <conditionalFormatting sqref="J7">
    <cfRule type="cellIs" dxfId="8" priority="58" operator="between">
      <formula>0.15</formula>
      <formula>1.01</formula>
    </cfRule>
    <cfRule type="cellIs" dxfId="7" priority="59" operator="between">
      <formula>0.05</formula>
      <formula>0.16</formula>
    </cfRule>
    <cfRule type="cellIs" dxfId="6" priority="60" operator="between">
      <formula>0</formula>
      <formula>0.06</formula>
    </cfRule>
  </conditionalFormatting>
  <conditionalFormatting sqref="L7">
    <cfRule type="cellIs" dxfId="5" priority="55" operator="between">
      <formula>0.15</formula>
      <formula>1.01</formula>
    </cfRule>
    <cfRule type="cellIs" dxfId="4" priority="56" operator="between">
      <formula>0.05</formula>
      <formula>0.16</formula>
    </cfRule>
    <cfRule type="cellIs" dxfId="3" priority="57" operator="between">
      <formula>0</formula>
      <formula>0.06</formula>
    </cfRule>
  </conditionalFormatting>
  <conditionalFormatting sqref="M7">
    <cfRule type="cellIs" dxfId="2" priority="35" operator="between">
      <formula>0.2</formula>
      <formula>1.1</formula>
    </cfRule>
    <cfRule type="cellIs" dxfId="1" priority="36" operator="between">
      <formula>0.15</formula>
      <formula>0.21</formula>
    </cfRule>
    <cfRule type="cellIs" dxfId="0" priority="37" operator="between">
      <formula>0</formula>
      <formula>0.16</formula>
    </cfRule>
  </conditionalFormatting>
  <pageMargins left="0.511811024" right="0.511811024" top="0.78740157499999996" bottom="0.78740157499999996" header="0.31496062000000002" footer="0.31496062000000002"/>
  <pageSetup paperSize="9" scale="37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3C41F-4F6E-4520-B470-BD55ED3F3563}">
  <sheetPr>
    <tabColor rgb="FF0070C0"/>
  </sheetPr>
  <dimension ref="A1:R17"/>
  <sheetViews>
    <sheetView workbookViewId="0">
      <selection activeCell="E5" sqref="E5"/>
    </sheetView>
  </sheetViews>
  <sheetFormatPr defaultRowHeight="14.25"/>
  <cols>
    <col min="1" max="1" width="15.625" customWidth="1"/>
    <col min="5" max="6" width="11.625" customWidth="1"/>
    <col min="7" max="7" width="7.625" customWidth="1"/>
    <col min="8" max="10" width="11.625" customWidth="1"/>
    <col min="11" max="11" width="7.625" customWidth="1"/>
    <col min="12" max="14" width="11.625" customWidth="1"/>
    <col min="15" max="15" width="7.625" customWidth="1"/>
    <col min="16" max="18" width="11.625" customWidth="1"/>
  </cols>
  <sheetData>
    <row r="1" spans="1:18" ht="21" customHeight="1">
      <c r="A1" s="90" t="s">
        <v>198</v>
      </c>
      <c r="B1" s="91"/>
      <c r="C1" s="91"/>
      <c r="D1" s="91"/>
      <c r="E1" s="92" t="s">
        <v>156</v>
      </c>
      <c r="F1" s="92"/>
      <c r="G1" s="93" t="s">
        <v>157</v>
      </c>
      <c r="H1" s="94"/>
      <c r="I1" s="94"/>
      <c r="J1" s="95"/>
      <c r="K1" s="82" t="s">
        <v>158</v>
      </c>
      <c r="L1" s="83"/>
      <c r="M1" s="83"/>
      <c r="N1" s="84"/>
      <c r="O1" s="85" t="s">
        <v>159</v>
      </c>
      <c r="P1" s="86"/>
      <c r="Q1" s="86"/>
      <c r="R1" s="87"/>
    </row>
    <row r="2" spans="1:18" ht="49.5" customHeight="1">
      <c r="A2" s="1" t="s">
        <v>0</v>
      </c>
      <c r="B2" s="7" t="s">
        <v>146</v>
      </c>
      <c r="C2" s="14" t="s">
        <v>142</v>
      </c>
      <c r="D2" s="23" t="s">
        <v>155</v>
      </c>
      <c r="E2" s="58" t="s">
        <v>160</v>
      </c>
      <c r="F2" s="58" t="s">
        <v>161</v>
      </c>
      <c r="G2" s="59" t="s">
        <v>166</v>
      </c>
      <c r="H2" s="59" t="s">
        <v>162</v>
      </c>
      <c r="I2" s="59" t="s">
        <v>163</v>
      </c>
      <c r="J2" s="59" t="s">
        <v>167</v>
      </c>
      <c r="K2" s="60" t="s">
        <v>168</v>
      </c>
      <c r="L2" s="60" t="s">
        <v>162</v>
      </c>
      <c r="M2" s="60" t="s">
        <v>164</v>
      </c>
      <c r="N2" s="60" t="s">
        <v>167</v>
      </c>
      <c r="O2" s="61" t="s">
        <v>169</v>
      </c>
      <c r="P2" s="61" t="s">
        <v>162</v>
      </c>
      <c r="Q2" s="61" t="s">
        <v>165</v>
      </c>
      <c r="R2" s="61" t="s">
        <v>167</v>
      </c>
    </row>
    <row r="3" spans="1:18">
      <c r="A3" s="11" t="s">
        <v>202</v>
      </c>
      <c r="B3" s="28" t="s">
        <v>186</v>
      </c>
      <c r="C3" s="96" t="s">
        <v>189</v>
      </c>
      <c r="D3" s="6">
        <v>10.69</v>
      </c>
      <c r="E3" s="22">
        <v>94160</v>
      </c>
      <c r="F3" s="22">
        <v>74900</v>
      </c>
      <c r="G3" s="22">
        <v>3</v>
      </c>
      <c r="H3" s="22">
        <v>329</v>
      </c>
      <c r="I3" s="22">
        <v>3290</v>
      </c>
      <c r="J3" s="22">
        <v>98.7</v>
      </c>
      <c r="K3" s="22">
        <v>0</v>
      </c>
      <c r="L3" s="22">
        <v>0</v>
      </c>
      <c r="M3" s="22">
        <v>0</v>
      </c>
      <c r="N3" s="22">
        <v>0</v>
      </c>
      <c r="O3" s="22">
        <v>0</v>
      </c>
      <c r="P3" s="22">
        <v>0</v>
      </c>
      <c r="Q3" s="22">
        <v>0</v>
      </c>
      <c r="R3" s="22">
        <v>0</v>
      </c>
    </row>
    <row r="4" spans="1:18">
      <c r="A4" s="11" t="s">
        <v>203</v>
      </c>
      <c r="B4" s="28" t="s">
        <v>186</v>
      </c>
      <c r="C4" s="97"/>
      <c r="D4" s="6">
        <v>10.69</v>
      </c>
      <c r="E4" s="22">
        <v>94160</v>
      </c>
      <c r="F4" s="22">
        <v>74900</v>
      </c>
      <c r="G4" s="22">
        <v>3</v>
      </c>
      <c r="H4" s="22">
        <v>469</v>
      </c>
      <c r="I4" s="22">
        <v>4690</v>
      </c>
      <c r="J4" s="22">
        <v>140.69999999999999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</row>
    <row r="5" spans="1:18">
      <c r="A5" s="11" t="s">
        <v>204</v>
      </c>
      <c r="B5" s="28" t="s">
        <v>186</v>
      </c>
      <c r="C5" s="96" t="s">
        <v>189</v>
      </c>
      <c r="D5" s="6">
        <v>17.190000000000001</v>
      </c>
      <c r="E5" s="22">
        <v>151245.60000000027</v>
      </c>
      <c r="F5" s="22">
        <v>120309.00000000016</v>
      </c>
      <c r="G5" s="22">
        <v>3</v>
      </c>
      <c r="H5" s="22">
        <v>153.9999999999994</v>
      </c>
      <c r="I5" s="22">
        <v>1539.9999999999948</v>
      </c>
      <c r="J5" s="22">
        <v>46.199999999999847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</row>
    <row r="6" spans="1:18">
      <c r="A6" s="11" t="s">
        <v>205</v>
      </c>
      <c r="B6" s="28" t="s">
        <v>186</v>
      </c>
      <c r="C6" s="97"/>
      <c r="D6" s="6">
        <v>17.190000000000001</v>
      </c>
      <c r="E6" s="22">
        <v>151245.59999999974</v>
      </c>
      <c r="F6" s="22">
        <v>120308.99999999974</v>
      </c>
      <c r="G6" s="22">
        <v>3</v>
      </c>
      <c r="H6" s="22">
        <v>209.99999999999918</v>
      </c>
      <c r="I6" s="22">
        <v>2099.9999999999927</v>
      </c>
      <c r="J6" s="22">
        <v>62.999999999999801</v>
      </c>
      <c r="K6" s="22">
        <v>20</v>
      </c>
      <c r="L6" s="22">
        <v>83.999999999999702</v>
      </c>
      <c r="M6" s="22">
        <v>419.99999999999852</v>
      </c>
      <c r="N6" s="22">
        <v>83.999999999999716</v>
      </c>
      <c r="O6" s="22">
        <v>45</v>
      </c>
      <c r="P6" s="22">
        <v>27.999999999999901</v>
      </c>
      <c r="Q6" s="22">
        <v>139.99999999999952</v>
      </c>
      <c r="R6" s="22">
        <v>62.999999999999787</v>
      </c>
    </row>
    <row r="7" spans="1:18" ht="15">
      <c r="A7" s="88" t="s">
        <v>185</v>
      </c>
      <c r="B7" s="89"/>
      <c r="C7" s="89"/>
      <c r="D7" s="9">
        <f>SUM(D3:D6)</f>
        <v>55.760000000000005</v>
      </c>
      <c r="E7" s="50">
        <f t="shared" ref="E7:R7" si="0">SUM(E3:E6)</f>
        <v>490811.2</v>
      </c>
      <c r="F7" s="50">
        <f t="shared" si="0"/>
        <v>390417.99999999988</v>
      </c>
      <c r="G7" s="50"/>
      <c r="H7" s="50">
        <f t="shared" si="0"/>
        <v>1161.9999999999986</v>
      </c>
      <c r="I7" s="50">
        <f t="shared" si="0"/>
        <v>11619.999999999987</v>
      </c>
      <c r="J7" s="50">
        <f t="shared" si="0"/>
        <v>348.59999999999957</v>
      </c>
      <c r="K7" s="50"/>
      <c r="L7" s="50">
        <f t="shared" si="0"/>
        <v>83.999999999999702</v>
      </c>
      <c r="M7" s="50">
        <f t="shared" si="0"/>
        <v>419.99999999999852</v>
      </c>
      <c r="N7" s="50">
        <f t="shared" si="0"/>
        <v>83.999999999999716</v>
      </c>
      <c r="O7" s="50"/>
      <c r="P7" s="50">
        <f t="shared" si="0"/>
        <v>27.999999999999901</v>
      </c>
      <c r="Q7" s="50">
        <f t="shared" si="0"/>
        <v>139.99999999999952</v>
      </c>
      <c r="R7" s="50">
        <f t="shared" si="0"/>
        <v>62.999999999999787</v>
      </c>
    </row>
    <row r="8" spans="1:18">
      <c r="G8" s="33"/>
      <c r="H8" s="33"/>
      <c r="I8" s="33"/>
      <c r="J8" s="33"/>
      <c r="K8" s="33"/>
      <c r="L8" s="33"/>
    </row>
    <row r="9" spans="1:18">
      <c r="G9" s="33"/>
      <c r="H9" s="33"/>
      <c r="I9" s="33"/>
      <c r="J9" s="33"/>
      <c r="K9" s="33"/>
      <c r="L9" s="33"/>
    </row>
    <row r="10" spans="1:18">
      <c r="G10" s="33"/>
      <c r="H10" s="34"/>
      <c r="I10" s="33"/>
      <c r="J10" s="33"/>
      <c r="K10" s="33"/>
      <c r="L10" s="33"/>
      <c r="N10" s="32"/>
    </row>
    <row r="11" spans="1:18">
      <c r="G11" s="33"/>
      <c r="H11" s="34"/>
      <c r="I11" s="34"/>
      <c r="J11" s="33"/>
      <c r="K11" s="33"/>
      <c r="L11" s="33"/>
      <c r="M11" s="32"/>
    </row>
    <row r="12" spans="1:18">
      <c r="G12" s="33"/>
      <c r="H12" s="33"/>
      <c r="I12" s="33"/>
      <c r="J12" s="34"/>
      <c r="K12" s="33"/>
      <c r="L12" s="33"/>
    </row>
    <row r="13" spans="1:18">
      <c r="G13" s="33"/>
      <c r="H13" s="33"/>
      <c r="I13" s="33"/>
      <c r="J13" s="34"/>
      <c r="K13" s="33"/>
      <c r="L13" s="33"/>
    </row>
    <row r="14" spans="1:18">
      <c r="D14" s="3"/>
      <c r="G14" s="33"/>
      <c r="H14" s="33"/>
      <c r="I14" s="33"/>
      <c r="J14" s="33"/>
      <c r="K14" s="33"/>
      <c r="L14" s="33"/>
    </row>
    <row r="15" spans="1:18">
      <c r="G15" s="33"/>
      <c r="H15" s="33"/>
      <c r="I15" s="33"/>
      <c r="J15" s="33"/>
      <c r="K15" s="33"/>
      <c r="L15" s="33"/>
    </row>
    <row r="16" spans="1:18">
      <c r="G16" s="33"/>
      <c r="H16" s="33"/>
      <c r="I16" s="33"/>
      <c r="J16" s="33"/>
      <c r="K16" s="33"/>
      <c r="L16" s="33"/>
    </row>
    <row r="17" spans="7:12">
      <c r="G17" s="33"/>
      <c r="H17" s="33"/>
      <c r="I17" s="33"/>
      <c r="J17" s="33"/>
      <c r="K17" s="33"/>
      <c r="L17" s="33"/>
    </row>
  </sheetData>
  <mergeCells count="8">
    <mergeCell ref="K1:N1"/>
    <mergeCell ref="O1:R1"/>
    <mergeCell ref="A7:C7"/>
    <mergeCell ref="A1:D1"/>
    <mergeCell ref="E1:F1"/>
    <mergeCell ref="G1:J1"/>
    <mergeCell ref="C3:C4"/>
    <mergeCell ref="C5:C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F8BC3-51A7-429A-ABB1-EA6E6A001F70}">
  <dimension ref="A1:D27"/>
  <sheetViews>
    <sheetView workbookViewId="0">
      <selection activeCell="A14" sqref="A14:D22"/>
    </sheetView>
  </sheetViews>
  <sheetFormatPr defaultRowHeight="14.25"/>
  <cols>
    <col min="1" max="1" width="20.75" customWidth="1"/>
    <col min="2" max="2" width="17.625" customWidth="1"/>
    <col min="3" max="4" width="13.75" customWidth="1"/>
  </cols>
  <sheetData>
    <row r="1" spans="1:4" ht="16.5" thickTop="1" thickBot="1">
      <c r="A1" s="98" t="s">
        <v>170</v>
      </c>
      <c r="B1" s="99"/>
      <c r="C1" s="99"/>
      <c r="D1" s="100"/>
    </row>
    <row r="2" spans="1:4" ht="15">
      <c r="A2" s="101" t="s">
        <v>171</v>
      </c>
      <c r="B2" s="102"/>
      <c r="C2" s="102"/>
      <c r="D2" s="103"/>
    </row>
    <row r="3" spans="1:4" ht="15.75" thickBot="1">
      <c r="A3" s="35" t="s">
        <v>172</v>
      </c>
      <c r="B3" s="36" t="s">
        <v>173</v>
      </c>
      <c r="C3" s="36" t="s">
        <v>174</v>
      </c>
      <c r="D3" s="37" t="s">
        <v>190</v>
      </c>
    </row>
    <row r="4" spans="1:4" ht="15">
      <c r="A4" s="38" t="s">
        <v>175</v>
      </c>
      <c r="B4" s="39" t="s">
        <v>191</v>
      </c>
      <c r="C4" s="39" t="s">
        <v>176</v>
      </c>
      <c r="D4" s="40">
        <v>9.6999999999999993</v>
      </c>
    </row>
    <row r="5" spans="1:4" ht="15">
      <c r="A5" s="41" t="s">
        <v>175</v>
      </c>
      <c r="B5" s="42" t="s">
        <v>191</v>
      </c>
      <c r="C5" s="42" t="s">
        <v>177</v>
      </c>
      <c r="D5" s="43">
        <v>17.899999999999999</v>
      </c>
    </row>
    <row r="6" spans="1:4" ht="15">
      <c r="A6" s="41" t="s">
        <v>179</v>
      </c>
      <c r="B6" s="42" t="s">
        <v>191</v>
      </c>
      <c r="C6" s="42" t="s">
        <v>176</v>
      </c>
      <c r="D6" s="43">
        <v>10.6</v>
      </c>
    </row>
    <row r="7" spans="1:4" ht="15">
      <c r="A7" s="41" t="s">
        <v>179</v>
      </c>
      <c r="B7" s="42" t="s">
        <v>191</v>
      </c>
      <c r="C7" s="42" t="s">
        <v>177</v>
      </c>
      <c r="D7" s="43">
        <v>18.899999999999999</v>
      </c>
    </row>
    <row r="8" spans="1:4" ht="15">
      <c r="A8" s="41" t="s">
        <v>192</v>
      </c>
      <c r="B8" s="42" t="s">
        <v>193</v>
      </c>
      <c r="C8" s="42" t="s">
        <v>176</v>
      </c>
      <c r="D8" s="43">
        <v>5.4</v>
      </c>
    </row>
    <row r="9" spans="1:4" ht="15">
      <c r="A9" s="41" t="s">
        <v>192</v>
      </c>
      <c r="B9" s="42" t="s">
        <v>193</v>
      </c>
      <c r="C9" s="42" t="s">
        <v>177</v>
      </c>
      <c r="D9" s="43">
        <v>10.9</v>
      </c>
    </row>
    <row r="10" spans="1:4" ht="15">
      <c r="A10" s="41" t="s">
        <v>194</v>
      </c>
      <c r="B10" s="42" t="s">
        <v>180</v>
      </c>
      <c r="C10" s="42" t="s">
        <v>176</v>
      </c>
      <c r="D10" s="43">
        <v>0.3</v>
      </c>
    </row>
    <row r="11" spans="1:4" ht="15">
      <c r="A11" s="41" t="s">
        <v>194</v>
      </c>
      <c r="B11" s="42" t="s">
        <v>180</v>
      </c>
      <c r="C11" s="42" t="s">
        <v>177</v>
      </c>
      <c r="D11" s="43">
        <v>4.4000000000000004</v>
      </c>
    </row>
    <row r="12" spans="1:4" ht="15.75" thickBot="1">
      <c r="A12" s="44" t="s">
        <v>178</v>
      </c>
      <c r="B12" s="45" t="s">
        <v>176</v>
      </c>
      <c r="C12" s="45" t="s">
        <v>177</v>
      </c>
      <c r="D12" s="46">
        <v>10.5</v>
      </c>
    </row>
    <row r="13" spans="1:4" ht="15.75" thickTop="1" thickBot="1"/>
    <row r="14" spans="1:4" ht="16.5" thickTop="1" thickBot="1">
      <c r="A14" s="98" t="s">
        <v>170</v>
      </c>
      <c r="B14" s="99"/>
      <c r="C14" s="99"/>
      <c r="D14" s="100"/>
    </row>
    <row r="15" spans="1:4" ht="15">
      <c r="A15" s="101" t="s">
        <v>181</v>
      </c>
      <c r="B15" s="102"/>
      <c r="C15" s="102"/>
      <c r="D15" s="103"/>
    </row>
    <row r="16" spans="1:4" ht="15.75" thickBot="1">
      <c r="A16" s="35" t="s">
        <v>172</v>
      </c>
      <c r="B16" s="36" t="s">
        <v>173</v>
      </c>
      <c r="C16" s="36" t="s">
        <v>174</v>
      </c>
      <c r="D16" s="37" t="s">
        <v>190</v>
      </c>
    </row>
    <row r="17" spans="1:4" ht="15">
      <c r="A17" s="38" t="s">
        <v>175</v>
      </c>
      <c r="B17" s="39" t="s">
        <v>177</v>
      </c>
      <c r="C17" s="39" t="s">
        <v>182</v>
      </c>
      <c r="D17" s="40">
        <v>7.23</v>
      </c>
    </row>
    <row r="18" spans="1:4" ht="15">
      <c r="A18" s="41" t="s">
        <v>179</v>
      </c>
      <c r="B18" s="42" t="s">
        <v>177</v>
      </c>
      <c r="C18" s="42" t="s">
        <v>182</v>
      </c>
      <c r="D18" s="43">
        <v>7.23</v>
      </c>
    </row>
    <row r="19" spans="1:4" ht="15">
      <c r="A19" s="41" t="s">
        <v>192</v>
      </c>
      <c r="B19" s="42" t="s">
        <v>177</v>
      </c>
      <c r="C19" s="42" t="s">
        <v>182</v>
      </c>
      <c r="D19" s="43">
        <v>7.23</v>
      </c>
    </row>
    <row r="20" spans="1:4" ht="15">
      <c r="A20" s="41" t="s">
        <v>194</v>
      </c>
      <c r="B20" s="42" t="s">
        <v>177</v>
      </c>
      <c r="C20" s="42" t="s">
        <v>182</v>
      </c>
      <c r="D20" s="43">
        <v>7.23</v>
      </c>
    </row>
    <row r="21" spans="1:4" ht="15">
      <c r="A21" s="41" t="s">
        <v>178</v>
      </c>
      <c r="B21" s="42" t="s">
        <v>177</v>
      </c>
      <c r="C21" s="42" t="s">
        <v>182</v>
      </c>
      <c r="D21" s="43">
        <v>7.23</v>
      </c>
    </row>
    <row r="22" spans="1:4" ht="15.75" thickBot="1">
      <c r="A22" s="44" t="s">
        <v>183</v>
      </c>
      <c r="B22" s="45" t="s">
        <v>177</v>
      </c>
      <c r="C22" s="45" t="s">
        <v>184</v>
      </c>
      <c r="D22" s="47">
        <v>10</v>
      </c>
    </row>
    <row r="23" spans="1:4" ht="15" thickTop="1"/>
    <row r="27" spans="1:4" ht="15">
      <c r="B27" s="48"/>
    </row>
  </sheetData>
  <mergeCells count="4">
    <mergeCell ref="A1:D1"/>
    <mergeCell ref="A2:D2"/>
    <mergeCell ref="A14:D14"/>
    <mergeCell ref="A15:D1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03DB9-E2D7-423C-8666-0318AEEAB655}">
  <dimension ref="A1:K71"/>
  <sheetViews>
    <sheetView topLeftCell="B1" workbookViewId="0">
      <selection activeCell="C40" sqref="C40"/>
    </sheetView>
  </sheetViews>
  <sheetFormatPr defaultRowHeight="14.25"/>
  <cols>
    <col min="1" max="1" width="24" hidden="1" customWidth="1"/>
    <col min="2" max="2" width="11.625" bestFit="1" customWidth="1"/>
    <col min="3" max="3" width="12.375" bestFit="1" customWidth="1"/>
    <col min="4" max="4" width="10.5" bestFit="1" customWidth="1"/>
    <col min="5" max="5" width="14.375" bestFit="1" customWidth="1"/>
    <col min="6" max="6" width="11" bestFit="1" customWidth="1"/>
    <col min="7" max="7" width="12.125" bestFit="1" customWidth="1"/>
    <col min="8" max="8" width="10.25" bestFit="1" customWidth="1"/>
    <col min="9" max="9" width="14" bestFit="1" customWidth="1"/>
    <col min="10" max="10" width="10.625" bestFit="1" customWidth="1"/>
    <col min="11" max="11" width="13.875" bestFit="1" customWidth="1"/>
  </cols>
  <sheetData>
    <row r="1" spans="1:11">
      <c r="A1" t="s">
        <v>56</v>
      </c>
      <c r="B1" t="s">
        <v>141</v>
      </c>
      <c r="C1" t="s">
        <v>102</v>
      </c>
      <c r="D1" t="s">
        <v>103</v>
      </c>
      <c r="E1" t="s">
        <v>104</v>
      </c>
      <c r="F1" t="s">
        <v>105</v>
      </c>
      <c r="G1" t="s">
        <v>106</v>
      </c>
      <c r="H1" t="s">
        <v>107</v>
      </c>
      <c r="I1" t="s">
        <v>108</v>
      </c>
      <c r="J1" t="s">
        <v>109</v>
      </c>
      <c r="K1" t="s">
        <v>110</v>
      </c>
    </row>
    <row r="2" spans="1:11">
      <c r="A2" t="s">
        <v>57</v>
      </c>
      <c r="B2" t="s">
        <v>4</v>
      </c>
      <c r="C2" s="4">
        <v>3.9699999999999989</v>
      </c>
      <c r="D2" s="4">
        <v>0</v>
      </c>
      <c r="E2" s="4">
        <v>0</v>
      </c>
      <c r="F2" s="4">
        <v>0</v>
      </c>
      <c r="G2" s="4">
        <v>0</v>
      </c>
      <c r="H2" s="4">
        <v>3.9699999999999989</v>
      </c>
      <c r="I2" s="4">
        <v>0</v>
      </c>
      <c r="J2" s="4">
        <v>0</v>
      </c>
      <c r="K2" s="4">
        <v>0</v>
      </c>
    </row>
    <row r="3" spans="1:11">
      <c r="A3" t="s">
        <v>57</v>
      </c>
      <c r="B3" t="s">
        <v>4</v>
      </c>
      <c r="C3" s="4">
        <v>3.9699999999999989</v>
      </c>
      <c r="D3" s="4">
        <v>0</v>
      </c>
      <c r="E3" s="4">
        <v>0</v>
      </c>
      <c r="F3" s="4">
        <v>0</v>
      </c>
      <c r="G3" s="4">
        <v>0</v>
      </c>
      <c r="H3" s="4">
        <v>3.9699999999999989</v>
      </c>
      <c r="I3" s="4">
        <v>0</v>
      </c>
      <c r="J3" s="4">
        <v>0</v>
      </c>
      <c r="K3" s="4">
        <v>0</v>
      </c>
    </row>
    <row r="4" spans="1:11">
      <c r="A4" t="s">
        <v>58</v>
      </c>
      <c r="B4" t="s">
        <v>5</v>
      </c>
      <c r="C4" s="4">
        <v>3.9699999999999989</v>
      </c>
      <c r="D4" s="4">
        <v>0</v>
      </c>
      <c r="E4" s="4">
        <v>0</v>
      </c>
      <c r="F4" s="4">
        <v>0</v>
      </c>
      <c r="G4" s="4">
        <v>2.769999999999996</v>
      </c>
      <c r="H4" s="4">
        <v>1.2000000000000028</v>
      </c>
      <c r="I4" s="4">
        <v>0</v>
      </c>
      <c r="J4" s="4">
        <v>0</v>
      </c>
      <c r="K4" s="4">
        <v>0</v>
      </c>
    </row>
    <row r="5" spans="1:11">
      <c r="A5" t="s">
        <v>59</v>
      </c>
      <c r="B5" t="s">
        <v>6</v>
      </c>
      <c r="C5" s="4">
        <v>0.59000000000000341</v>
      </c>
      <c r="D5" s="4">
        <v>0</v>
      </c>
      <c r="E5" s="4">
        <v>0</v>
      </c>
      <c r="F5" s="4">
        <v>0</v>
      </c>
      <c r="G5" s="4">
        <v>0</v>
      </c>
      <c r="H5" s="4">
        <v>0.59000000000000341</v>
      </c>
      <c r="I5" s="4">
        <v>0</v>
      </c>
      <c r="J5" s="4">
        <v>0</v>
      </c>
      <c r="K5" s="4">
        <v>0</v>
      </c>
    </row>
    <row r="6" spans="1:11">
      <c r="A6" t="s">
        <v>60</v>
      </c>
      <c r="B6" t="s">
        <v>7</v>
      </c>
      <c r="C6" s="4">
        <v>0</v>
      </c>
      <c r="D6" s="4">
        <v>0</v>
      </c>
      <c r="E6" s="4">
        <v>0.89000000000001478</v>
      </c>
      <c r="F6" s="4">
        <v>0</v>
      </c>
      <c r="G6" s="4">
        <v>0.89000000000001478</v>
      </c>
      <c r="H6" s="4">
        <v>0</v>
      </c>
      <c r="I6" s="4">
        <v>0</v>
      </c>
      <c r="J6" s="4">
        <v>0</v>
      </c>
      <c r="K6" s="4">
        <v>0</v>
      </c>
    </row>
    <row r="7" spans="1:11">
      <c r="A7" t="s">
        <v>61</v>
      </c>
      <c r="B7" t="s">
        <v>8</v>
      </c>
      <c r="C7" s="4">
        <v>11.369999999999976</v>
      </c>
      <c r="D7" s="4">
        <v>0</v>
      </c>
      <c r="E7" s="4">
        <v>0</v>
      </c>
      <c r="F7" s="4">
        <v>0</v>
      </c>
      <c r="G7" s="4">
        <v>7</v>
      </c>
      <c r="H7" s="4">
        <v>4.3699999999999761</v>
      </c>
      <c r="I7" s="4">
        <v>0</v>
      </c>
      <c r="J7" s="4">
        <v>0</v>
      </c>
      <c r="K7" s="4">
        <v>0</v>
      </c>
    </row>
    <row r="8" spans="1:11">
      <c r="A8" t="s">
        <v>62</v>
      </c>
      <c r="B8" t="s">
        <v>9</v>
      </c>
      <c r="C8" s="4">
        <v>0</v>
      </c>
      <c r="D8" s="4">
        <v>9.0000000000003411E-2</v>
      </c>
      <c r="E8" s="4">
        <v>1</v>
      </c>
      <c r="F8" s="4">
        <v>4</v>
      </c>
      <c r="G8" s="4">
        <v>1.0900000000000034</v>
      </c>
      <c r="H8" s="4">
        <v>4</v>
      </c>
      <c r="I8" s="4">
        <v>0</v>
      </c>
      <c r="J8" s="4">
        <v>0</v>
      </c>
      <c r="K8" s="4">
        <v>0</v>
      </c>
    </row>
    <row r="9" spans="1:11">
      <c r="A9" t="s">
        <v>63</v>
      </c>
      <c r="B9" t="s">
        <v>10</v>
      </c>
      <c r="C9" s="4">
        <v>8</v>
      </c>
      <c r="D9" s="4">
        <v>3.6299999999999955</v>
      </c>
      <c r="E9" s="4">
        <v>2</v>
      </c>
      <c r="F9" s="4">
        <v>1</v>
      </c>
      <c r="G9" s="4">
        <v>13.629999999999995</v>
      </c>
      <c r="H9" s="4">
        <v>1</v>
      </c>
      <c r="I9" s="4">
        <v>0</v>
      </c>
      <c r="J9" s="4">
        <v>0</v>
      </c>
      <c r="K9" s="4">
        <v>0</v>
      </c>
    </row>
    <row r="10" spans="1:11">
      <c r="A10" t="s">
        <v>64</v>
      </c>
      <c r="B10" t="s">
        <v>11</v>
      </c>
      <c r="C10" s="4">
        <v>30</v>
      </c>
      <c r="D10" s="4">
        <v>14.25</v>
      </c>
      <c r="E10" s="4">
        <v>17</v>
      </c>
      <c r="F10" s="4">
        <v>12</v>
      </c>
      <c r="G10" s="4">
        <v>67.25</v>
      </c>
      <c r="H10" s="4">
        <v>6</v>
      </c>
      <c r="I10" s="4">
        <v>0</v>
      </c>
      <c r="J10" s="4">
        <v>0</v>
      </c>
      <c r="K10" s="4">
        <v>0</v>
      </c>
    </row>
    <row r="11" spans="1:11">
      <c r="A11" t="s">
        <v>65</v>
      </c>
      <c r="B11" t="s">
        <v>12</v>
      </c>
      <c r="C11" s="4">
        <v>3.3600000000000136</v>
      </c>
      <c r="D11" s="4">
        <v>2</v>
      </c>
      <c r="E11" s="4">
        <v>2</v>
      </c>
      <c r="F11" s="4">
        <v>1</v>
      </c>
      <c r="G11" s="4">
        <v>7.3600000000000136</v>
      </c>
      <c r="H11" s="4">
        <v>1</v>
      </c>
      <c r="I11" s="4">
        <v>0</v>
      </c>
      <c r="J11" s="4">
        <v>0</v>
      </c>
      <c r="K11" s="4">
        <v>0</v>
      </c>
    </row>
    <row r="12" spans="1:11">
      <c r="A12" t="s">
        <v>66</v>
      </c>
      <c r="B12" t="s">
        <v>13</v>
      </c>
      <c r="C12" s="4">
        <v>8.6099999999999568</v>
      </c>
      <c r="D12" s="4">
        <v>2</v>
      </c>
      <c r="E12" s="4">
        <v>2</v>
      </c>
      <c r="F12" s="4">
        <v>1</v>
      </c>
      <c r="G12" s="4">
        <v>13.609999999999957</v>
      </c>
      <c r="H12" s="4">
        <v>0</v>
      </c>
      <c r="I12" s="4">
        <v>0</v>
      </c>
      <c r="J12" s="4">
        <v>0</v>
      </c>
      <c r="K12" s="4">
        <v>0</v>
      </c>
    </row>
    <row r="13" spans="1:11">
      <c r="A13" t="s">
        <v>67</v>
      </c>
      <c r="B13" t="s">
        <v>14</v>
      </c>
      <c r="C13" s="4">
        <v>1</v>
      </c>
      <c r="D13" s="4">
        <v>1.2749999999999773</v>
      </c>
      <c r="E13" s="4">
        <v>0</v>
      </c>
      <c r="F13" s="4">
        <v>1</v>
      </c>
      <c r="G13" s="4">
        <v>2.2749999999999773</v>
      </c>
      <c r="H13" s="4">
        <v>1</v>
      </c>
      <c r="I13" s="4">
        <v>0</v>
      </c>
      <c r="J13" s="4">
        <v>0</v>
      </c>
      <c r="K13" s="4">
        <v>0</v>
      </c>
    </row>
    <row r="14" spans="1:11">
      <c r="A14" t="s">
        <v>68</v>
      </c>
      <c r="B14" t="s">
        <v>14</v>
      </c>
      <c r="C14" s="4">
        <v>0</v>
      </c>
      <c r="D14" s="4">
        <v>0</v>
      </c>
      <c r="E14" s="4">
        <v>0.28000000000002956</v>
      </c>
      <c r="F14" s="4">
        <v>3</v>
      </c>
      <c r="G14" s="4">
        <v>2.2800000000000296</v>
      </c>
      <c r="H14" s="4">
        <v>1</v>
      </c>
      <c r="I14" s="4">
        <v>0</v>
      </c>
      <c r="J14" s="4">
        <v>0</v>
      </c>
      <c r="K14" s="4">
        <v>0</v>
      </c>
    </row>
    <row r="15" spans="1:11">
      <c r="A15" t="s">
        <v>69</v>
      </c>
      <c r="B15" t="s">
        <v>99</v>
      </c>
      <c r="C15" s="4">
        <v>17.649999999999977</v>
      </c>
      <c r="D15" s="4">
        <v>4</v>
      </c>
      <c r="E15" s="4">
        <v>8</v>
      </c>
      <c r="F15" s="4">
        <v>0</v>
      </c>
      <c r="G15" s="4">
        <v>24.649999999999977</v>
      </c>
      <c r="H15" s="4">
        <v>5</v>
      </c>
      <c r="I15" s="4">
        <v>0</v>
      </c>
      <c r="J15" s="4">
        <v>0</v>
      </c>
      <c r="K15" s="4">
        <v>0</v>
      </c>
    </row>
    <row r="16" spans="1:11">
      <c r="A16" t="s">
        <v>70</v>
      </c>
      <c r="B16" t="s">
        <v>100</v>
      </c>
      <c r="C16" s="4">
        <v>0</v>
      </c>
      <c r="D16" s="4">
        <v>0</v>
      </c>
      <c r="E16" s="4">
        <v>0</v>
      </c>
      <c r="F16" s="4">
        <v>21.25</v>
      </c>
      <c r="G16" s="4">
        <v>0</v>
      </c>
      <c r="H16" s="4">
        <v>13.25</v>
      </c>
      <c r="I16" s="4">
        <v>0</v>
      </c>
      <c r="J16" s="4">
        <v>4</v>
      </c>
      <c r="K16" s="4">
        <v>4</v>
      </c>
    </row>
    <row r="17" spans="1:11">
      <c r="A17" t="s">
        <v>71</v>
      </c>
      <c r="B17" t="s">
        <v>15</v>
      </c>
      <c r="C17" s="4">
        <v>23.64</v>
      </c>
      <c r="D17" s="4">
        <v>0</v>
      </c>
      <c r="E17" s="4">
        <v>0</v>
      </c>
      <c r="F17" s="4">
        <v>0</v>
      </c>
      <c r="G17" s="4">
        <v>14</v>
      </c>
      <c r="H17" s="4">
        <v>9.64</v>
      </c>
      <c r="I17" s="4">
        <v>0</v>
      </c>
      <c r="J17" s="4">
        <v>0</v>
      </c>
      <c r="K17" s="4">
        <v>0</v>
      </c>
    </row>
    <row r="18" spans="1:11">
      <c r="A18" t="s">
        <v>72</v>
      </c>
      <c r="B18" t="s">
        <v>101</v>
      </c>
      <c r="C18" s="4">
        <v>0.55999999999999872</v>
      </c>
      <c r="D18" s="4">
        <v>0</v>
      </c>
      <c r="E18" s="4">
        <v>0</v>
      </c>
      <c r="F18" s="4">
        <v>0</v>
      </c>
      <c r="G18" s="4">
        <v>0.55999999999999872</v>
      </c>
      <c r="H18" s="4">
        <v>0</v>
      </c>
      <c r="I18" s="4">
        <v>0</v>
      </c>
      <c r="J18" s="4">
        <v>0</v>
      </c>
      <c r="K18" s="4">
        <v>0</v>
      </c>
    </row>
    <row r="19" spans="1:11">
      <c r="A19" t="s">
        <v>73</v>
      </c>
      <c r="B19" t="s">
        <v>16</v>
      </c>
      <c r="C19" s="4">
        <v>17.560000000000002</v>
      </c>
      <c r="D19" s="4">
        <v>0</v>
      </c>
      <c r="E19" s="4">
        <v>0</v>
      </c>
      <c r="F19" s="4">
        <v>0</v>
      </c>
      <c r="G19" s="4">
        <v>8.5600000000000023</v>
      </c>
      <c r="H19" s="4">
        <v>9</v>
      </c>
      <c r="I19" s="4">
        <v>0</v>
      </c>
      <c r="J19" s="4">
        <v>0</v>
      </c>
      <c r="K19" s="4">
        <v>0</v>
      </c>
    </row>
    <row r="20" spans="1:11">
      <c r="A20" t="s">
        <v>74</v>
      </c>
      <c r="B20" t="s">
        <v>17</v>
      </c>
      <c r="C20" s="4">
        <v>10.379999999999995</v>
      </c>
      <c r="D20" s="4">
        <v>0</v>
      </c>
      <c r="E20" s="4">
        <v>0</v>
      </c>
      <c r="F20" s="4">
        <v>0</v>
      </c>
      <c r="G20" s="4">
        <v>4</v>
      </c>
      <c r="H20" s="4">
        <v>6.3799999999999955</v>
      </c>
      <c r="I20" s="4">
        <v>0</v>
      </c>
      <c r="J20" s="4">
        <v>0</v>
      </c>
      <c r="K20" s="4">
        <v>0</v>
      </c>
    </row>
    <row r="21" spans="1:11">
      <c r="A21" t="s">
        <v>75</v>
      </c>
      <c r="B21" t="s">
        <v>18</v>
      </c>
      <c r="C21" s="4">
        <v>20.450000000000003</v>
      </c>
      <c r="D21" s="4">
        <v>0</v>
      </c>
      <c r="E21" s="4">
        <v>0</v>
      </c>
      <c r="F21" s="4">
        <v>0</v>
      </c>
      <c r="G21" s="4">
        <v>11.450000000000003</v>
      </c>
      <c r="H21" s="4">
        <v>9</v>
      </c>
      <c r="I21" s="4">
        <v>0</v>
      </c>
      <c r="J21" s="4">
        <v>0</v>
      </c>
      <c r="K21" s="4">
        <v>0</v>
      </c>
    </row>
    <row r="22" spans="1:11">
      <c r="A22" t="s">
        <v>76</v>
      </c>
      <c r="B22" t="s">
        <v>19</v>
      </c>
      <c r="C22" s="4">
        <v>0</v>
      </c>
      <c r="D22" s="4">
        <v>0</v>
      </c>
      <c r="E22" s="4">
        <v>0.51999999999999602</v>
      </c>
      <c r="F22" s="4">
        <v>0</v>
      </c>
      <c r="G22" s="4">
        <v>0</v>
      </c>
      <c r="H22" s="4">
        <v>0.51999999999999602</v>
      </c>
      <c r="I22" s="4">
        <v>0</v>
      </c>
      <c r="J22" s="4">
        <v>0</v>
      </c>
      <c r="K22" s="4">
        <v>0</v>
      </c>
    </row>
    <row r="23" spans="1:11">
      <c r="A23" t="s">
        <v>77</v>
      </c>
      <c r="B23" t="s">
        <v>19</v>
      </c>
      <c r="C23" s="4">
        <v>0</v>
      </c>
      <c r="D23" s="4">
        <v>0</v>
      </c>
      <c r="E23" s="4">
        <v>0</v>
      </c>
      <c r="F23" s="4">
        <v>0.51999999999999602</v>
      </c>
      <c r="G23" s="4">
        <v>0.51999999999999602</v>
      </c>
      <c r="H23" s="4">
        <v>0</v>
      </c>
      <c r="I23" s="4">
        <v>0</v>
      </c>
      <c r="J23" s="4">
        <v>0</v>
      </c>
      <c r="K23" s="4">
        <v>0</v>
      </c>
    </row>
    <row r="24" spans="1:11">
      <c r="A24" t="s">
        <v>78</v>
      </c>
      <c r="B24" t="s">
        <v>19</v>
      </c>
      <c r="C24" s="4">
        <v>0</v>
      </c>
      <c r="D24" s="4">
        <v>0</v>
      </c>
      <c r="E24" s="4">
        <v>0</v>
      </c>
      <c r="F24" s="4">
        <v>0.51999999999999602</v>
      </c>
      <c r="G24" s="4">
        <v>0</v>
      </c>
      <c r="H24" s="4">
        <v>0.51999999999999602</v>
      </c>
      <c r="I24" s="4">
        <v>0</v>
      </c>
      <c r="J24" s="4">
        <v>0</v>
      </c>
      <c r="K24" s="4">
        <v>0</v>
      </c>
    </row>
    <row r="25" spans="1:11">
      <c r="A25" t="s">
        <v>79</v>
      </c>
      <c r="B25" t="s">
        <v>20</v>
      </c>
      <c r="C25" s="4">
        <v>13</v>
      </c>
      <c r="D25" s="4">
        <v>12.529999999999987</v>
      </c>
      <c r="E25" s="4">
        <v>13</v>
      </c>
      <c r="F25" s="4">
        <v>13</v>
      </c>
      <c r="G25" s="4">
        <v>41.529999999999987</v>
      </c>
      <c r="H25" s="4">
        <v>9</v>
      </c>
      <c r="I25" s="4">
        <v>0</v>
      </c>
      <c r="J25" s="4">
        <v>0</v>
      </c>
      <c r="K25" s="4">
        <v>1</v>
      </c>
    </row>
    <row r="26" spans="1:11">
      <c r="A26" t="s">
        <v>80</v>
      </c>
      <c r="B26" t="s">
        <v>20</v>
      </c>
      <c r="C26" s="4">
        <v>3.0000000000001137E-2</v>
      </c>
      <c r="D26" s="4">
        <v>0</v>
      </c>
      <c r="E26" s="4">
        <v>0</v>
      </c>
      <c r="F26" s="4">
        <v>1</v>
      </c>
      <c r="G26" s="4">
        <v>3.0000000000001137E-2</v>
      </c>
      <c r="H26" s="4">
        <v>1</v>
      </c>
      <c r="I26" s="4">
        <v>0</v>
      </c>
      <c r="J26" s="4">
        <v>0</v>
      </c>
      <c r="K26" s="4">
        <v>0</v>
      </c>
    </row>
    <row r="27" spans="1:11">
      <c r="A27" t="s">
        <v>81</v>
      </c>
      <c r="B27" t="s">
        <v>20</v>
      </c>
      <c r="C27" s="4">
        <v>0</v>
      </c>
      <c r="D27" s="4">
        <v>3.0000000000001137E-2</v>
      </c>
      <c r="E27" s="4">
        <v>0</v>
      </c>
      <c r="F27" s="4">
        <v>1</v>
      </c>
      <c r="G27" s="4">
        <v>3.0000000000001137E-2</v>
      </c>
      <c r="H27" s="4">
        <v>0</v>
      </c>
      <c r="I27" s="4">
        <v>0</v>
      </c>
      <c r="J27" s="4">
        <v>1</v>
      </c>
      <c r="K27" s="4">
        <v>0</v>
      </c>
    </row>
    <row r="28" spans="1:11">
      <c r="A28" t="s">
        <v>82</v>
      </c>
      <c r="B28" t="s">
        <v>20</v>
      </c>
      <c r="C28" s="4">
        <v>0</v>
      </c>
      <c r="D28" s="4">
        <v>0</v>
      </c>
      <c r="E28" s="4">
        <v>3</v>
      </c>
      <c r="F28" s="4">
        <v>5.5300000000000011</v>
      </c>
      <c r="G28" s="4">
        <v>5.5300000000000011</v>
      </c>
      <c r="H28" s="4">
        <v>2</v>
      </c>
      <c r="I28" s="4">
        <v>0</v>
      </c>
      <c r="J28" s="4">
        <v>1</v>
      </c>
      <c r="K28" s="4">
        <v>0</v>
      </c>
    </row>
    <row r="29" spans="1:11">
      <c r="A29" t="s">
        <v>83</v>
      </c>
      <c r="B29" t="s">
        <v>21</v>
      </c>
      <c r="C29" s="4">
        <v>1</v>
      </c>
      <c r="D29" s="4">
        <v>1</v>
      </c>
      <c r="E29" s="4">
        <v>0</v>
      </c>
      <c r="F29" s="4">
        <v>41.91</v>
      </c>
      <c r="G29" s="4">
        <v>2</v>
      </c>
      <c r="H29" s="4">
        <v>13</v>
      </c>
      <c r="I29" s="4">
        <v>0</v>
      </c>
      <c r="J29" s="4">
        <v>7.9099999999999966</v>
      </c>
      <c r="K29" s="4">
        <v>21</v>
      </c>
    </row>
    <row r="30" spans="1:11">
      <c r="A30" t="s">
        <v>84</v>
      </c>
      <c r="B30" t="s">
        <v>22</v>
      </c>
      <c r="C30" s="4">
        <v>1</v>
      </c>
      <c r="D30" s="4">
        <v>1</v>
      </c>
      <c r="E30" s="4">
        <v>0.40999999999999659</v>
      </c>
      <c r="F30" s="4">
        <v>11</v>
      </c>
      <c r="G30" s="4">
        <v>3.4099999999999966</v>
      </c>
      <c r="H30" s="4">
        <v>3</v>
      </c>
      <c r="I30" s="4">
        <v>0</v>
      </c>
      <c r="J30" s="4">
        <v>2</v>
      </c>
      <c r="K30" s="4">
        <v>5</v>
      </c>
    </row>
    <row r="31" spans="1:11">
      <c r="A31" t="s">
        <v>85</v>
      </c>
      <c r="B31" t="s">
        <v>23</v>
      </c>
      <c r="C31" s="4">
        <v>0.4299999999999784</v>
      </c>
      <c r="D31" s="4">
        <v>0</v>
      </c>
      <c r="E31" s="4">
        <v>0</v>
      </c>
      <c r="F31" s="4">
        <v>0</v>
      </c>
      <c r="G31" s="4">
        <v>0.4299999999999784</v>
      </c>
      <c r="H31" s="4">
        <v>0</v>
      </c>
      <c r="I31" s="4">
        <v>0</v>
      </c>
      <c r="J31" s="4">
        <v>0</v>
      </c>
      <c r="K31" s="4">
        <v>0</v>
      </c>
    </row>
    <row r="32" spans="1:11">
      <c r="A32" t="s">
        <v>86</v>
      </c>
      <c r="B32" t="s">
        <v>23</v>
      </c>
      <c r="C32" s="4">
        <v>0</v>
      </c>
      <c r="D32" s="4">
        <v>0.4299999999999784</v>
      </c>
      <c r="E32" s="4">
        <v>0</v>
      </c>
      <c r="F32" s="4">
        <v>0</v>
      </c>
      <c r="G32" s="4">
        <v>0.4299999999999784</v>
      </c>
      <c r="H32" s="4">
        <v>0</v>
      </c>
      <c r="I32" s="4">
        <v>0</v>
      </c>
      <c r="J32" s="4">
        <v>0</v>
      </c>
      <c r="K32" s="4">
        <v>0</v>
      </c>
    </row>
    <row r="33" spans="1:11">
      <c r="A33" t="s">
        <v>87</v>
      </c>
      <c r="B33" t="s">
        <v>24</v>
      </c>
      <c r="C33" s="4">
        <v>0</v>
      </c>
      <c r="D33" s="4">
        <v>0</v>
      </c>
      <c r="E33" s="4">
        <v>0</v>
      </c>
      <c r="F33" s="4">
        <v>0.40999999999999659</v>
      </c>
      <c r="G33" s="4">
        <v>0.40999999999999659</v>
      </c>
      <c r="H33" s="4">
        <v>0</v>
      </c>
      <c r="I33" s="4">
        <v>0</v>
      </c>
      <c r="J33" s="4">
        <v>0</v>
      </c>
      <c r="K33" s="4">
        <v>0</v>
      </c>
    </row>
    <row r="34" spans="1:11">
      <c r="A34" t="s">
        <v>88</v>
      </c>
      <c r="B34" t="s">
        <v>24</v>
      </c>
      <c r="C34" s="4">
        <v>0.40999999999999659</v>
      </c>
      <c r="D34" s="4">
        <v>0</v>
      </c>
      <c r="E34" s="4">
        <v>0</v>
      </c>
      <c r="F34" s="4">
        <v>0</v>
      </c>
      <c r="G34" s="4">
        <v>0.40999999999999659</v>
      </c>
      <c r="H34" s="4">
        <v>0</v>
      </c>
      <c r="I34" s="4">
        <v>0</v>
      </c>
      <c r="J34" s="4">
        <v>0</v>
      </c>
      <c r="K34" s="4">
        <v>0</v>
      </c>
    </row>
    <row r="35" spans="1:11">
      <c r="A35" t="s">
        <v>89</v>
      </c>
      <c r="B35" t="s">
        <v>25</v>
      </c>
      <c r="C35" s="4">
        <v>0</v>
      </c>
      <c r="D35" s="4">
        <v>0</v>
      </c>
      <c r="E35" s="4">
        <v>0.64999999999997726</v>
      </c>
      <c r="F35" s="4">
        <v>0</v>
      </c>
      <c r="G35" s="4">
        <v>0.64999999999997726</v>
      </c>
      <c r="H35" s="4">
        <v>0</v>
      </c>
      <c r="I35" s="4">
        <v>0</v>
      </c>
      <c r="J35" s="4">
        <v>0</v>
      </c>
      <c r="K35" s="4">
        <v>0</v>
      </c>
    </row>
    <row r="36" spans="1:11">
      <c r="A36" t="s">
        <v>90</v>
      </c>
      <c r="B36" t="s">
        <v>25</v>
      </c>
      <c r="C36" s="4">
        <v>0</v>
      </c>
      <c r="D36" s="4">
        <v>0</v>
      </c>
      <c r="E36" s="4">
        <v>0</v>
      </c>
      <c r="F36" s="4">
        <v>0.64999999999997726</v>
      </c>
      <c r="G36" s="4">
        <v>0.64999999999997726</v>
      </c>
      <c r="H36" s="4">
        <v>0</v>
      </c>
      <c r="I36" s="4">
        <v>0</v>
      </c>
      <c r="J36" s="4">
        <v>0</v>
      </c>
      <c r="K36" s="4">
        <v>0</v>
      </c>
    </row>
    <row r="37" spans="1:11">
      <c r="A37" t="s">
        <v>91</v>
      </c>
      <c r="B37" t="s">
        <v>26</v>
      </c>
      <c r="C37" s="4">
        <v>2</v>
      </c>
      <c r="D37" s="4">
        <v>1</v>
      </c>
      <c r="E37" s="4">
        <v>0.25999999999999091</v>
      </c>
      <c r="F37" s="4">
        <v>0</v>
      </c>
      <c r="G37" s="4">
        <v>3.2599999999999909</v>
      </c>
      <c r="H37" s="4">
        <v>0</v>
      </c>
      <c r="I37" s="4">
        <v>0</v>
      </c>
      <c r="J37" s="4">
        <v>0</v>
      </c>
      <c r="K37" s="4">
        <v>0</v>
      </c>
    </row>
    <row r="38" spans="1:11">
      <c r="A38" t="s">
        <v>92</v>
      </c>
      <c r="B38" t="s">
        <v>27</v>
      </c>
      <c r="C38" s="4">
        <v>0</v>
      </c>
      <c r="D38" s="4">
        <v>1.3499999999999659</v>
      </c>
      <c r="E38" s="4">
        <v>0</v>
      </c>
      <c r="F38" s="4">
        <v>0</v>
      </c>
      <c r="G38" s="4">
        <v>1.3499999999999659</v>
      </c>
      <c r="H38" s="4">
        <v>0</v>
      </c>
      <c r="I38" s="4">
        <v>0</v>
      </c>
      <c r="J38" s="4">
        <v>0</v>
      </c>
      <c r="K38" s="4">
        <v>0</v>
      </c>
    </row>
    <row r="39" spans="1:11">
      <c r="A39" t="s">
        <v>93</v>
      </c>
      <c r="B39" t="s">
        <v>28</v>
      </c>
      <c r="C39" s="4">
        <v>0</v>
      </c>
      <c r="D39" s="4">
        <v>1.5600000000000023</v>
      </c>
      <c r="E39" s="4">
        <v>0</v>
      </c>
      <c r="F39" s="4">
        <v>10</v>
      </c>
      <c r="G39" s="4">
        <v>3.5600000000000023</v>
      </c>
      <c r="H39" s="4">
        <v>5</v>
      </c>
      <c r="I39" s="4">
        <v>0</v>
      </c>
      <c r="J39" s="4">
        <v>3</v>
      </c>
      <c r="K39" s="4">
        <v>0</v>
      </c>
    </row>
    <row r="40" spans="1:11">
      <c r="A40" t="s">
        <v>94</v>
      </c>
      <c r="B40" t="s">
        <v>29</v>
      </c>
      <c r="C40" s="4">
        <v>0</v>
      </c>
      <c r="D40" s="4">
        <v>1</v>
      </c>
      <c r="E40" s="4">
        <v>3.3899999999999864</v>
      </c>
      <c r="F40" s="4">
        <v>4</v>
      </c>
      <c r="G40" s="4">
        <v>6.3899999999999864</v>
      </c>
      <c r="H40" s="4">
        <v>2</v>
      </c>
      <c r="I40" s="4">
        <v>0</v>
      </c>
      <c r="J40" s="4">
        <v>0</v>
      </c>
      <c r="K40" s="4">
        <v>0</v>
      </c>
    </row>
    <row r="41" spans="1:11">
      <c r="A41" t="s">
        <v>95</v>
      </c>
      <c r="B41" t="s">
        <v>30</v>
      </c>
      <c r="C41" s="4">
        <v>0.51999999999998181</v>
      </c>
      <c r="D41" s="4">
        <v>3</v>
      </c>
      <c r="E41" s="4">
        <v>5</v>
      </c>
      <c r="F41" s="4">
        <v>1</v>
      </c>
      <c r="G41" s="4">
        <v>8.5199999999999818</v>
      </c>
      <c r="H41" s="4">
        <v>1</v>
      </c>
      <c r="I41" s="4">
        <v>0</v>
      </c>
      <c r="J41" s="4">
        <v>0</v>
      </c>
      <c r="K41" s="4">
        <v>0</v>
      </c>
    </row>
    <row r="42" spans="1:11">
      <c r="A42" t="s">
        <v>96</v>
      </c>
      <c r="B42" t="s">
        <v>31</v>
      </c>
      <c r="C42" s="4">
        <v>0</v>
      </c>
      <c r="D42" s="4">
        <v>0</v>
      </c>
      <c r="E42" s="4">
        <v>0.41999999999998749</v>
      </c>
      <c r="F42" s="4">
        <v>6</v>
      </c>
      <c r="G42" s="4">
        <v>0.41999999999998749</v>
      </c>
      <c r="H42" s="4">
        <v>5</v>
      </c>
      <c r="I42" s="4">
        <v>0</v>
      </c>
      <c r="J42" s="4">
        <v>1</v>
      </c>
      <c r="K42" s="4">
        <v>0</v>
      </c>
    </row>
    <row r="43" spans="1:11">
      <c r="A43" t="s">
        <v>97</v>
      </c>
      <c r="B43" t="s">
        <v>32</v>
      </c>
      <c r="C43" s="4">
        <v>0</v>
      </c>
      <c r="D43" s="4">
        <v>0.59999999999999432</v>
      </c>
      <c r="E43" s="4">
        <v>1</v>
      </c>
      <c r="F43" s="4">
        <v>0</v>
      </c>
      <c r="G43" s="4">
        <v>1.5999999999999943</v>
      </c>
      <c r="H43" s="4">
        <v>0</v>
      </c>
      <c r="I43" s="4">
        <v>0</v>
      </c>
      <c r="J43" s="4">
        <v>0</v>
      </c>
      <c r="K43" s="4">
        <v>0</v>
      </c>
    </row>
    <row r="44" spans="1:11">
      <c r="A44" t="s">
        <v>98</v>
      </c>
      <c r="B44" t="s">
        <v>33</v>
      </c>
      <c r="C44" s="4">
        <v>1</v>
      </c>
      <c r="D44" s="4">
        <v>4</v>
      </c>
      <c r="E44" s="4">
        <v>9</v>
      </c>
      <c r="F44" s="4">
        <v>50.789999999999964</v>
      </c>
      <c r="G44" s="4">
        <v>17</v>
      </c>
      <c r="H44" s="4">
        <v>19.789999999999964</v>
      </c>
      <c r="I44" s="4">
        <v>0</v>
      </c>
      <c r="J44" s="4">
        <v>10</v>
      </c>
      <c r="K44" s="4">
        <v>18</v>
      </c>
    </row>
    <row r="45" spans="1:11">
      <c r="A45" t="s">
        <v>111</v>
      </c>
      <c r="B45" t="s">
        <v>138</v>
      </c>
      <c r="C45" s="4">
        <v>11.300000000000011</v>
      </c>
      <c r="D45" s="4">
        <v>2</v>
      </c>
      <c r="E45" s="4">
        <v>3</v>
      </c>
      <c r="F45" s="4">
        <v>0</v>
      </c>
      <c r="G45" s="4">
        <v>10</v>
      </c>
      <c r="H45" s="4">
        <v>6.3000000000000114</v>
      </c>
      <c r="I45" s="4">
        <v>0</v>
      </c>
      <c r="J45" s="4">
        <v>0</v>
      </c>
      <c r="K45" s="4">
        <v>0</v>
      </c>
    </row>
    <row r="46" spans="1:11">
      <c r="A46" t="s">
        <v>112</v>
      </c>
      <c r="B46" t="s">
        <v>34</v>
      </c>
      <c r="C46" s="4">
        <v>5.2399999999999949</v>
      </c>
      <c r="D46" s="4">
        <v>2</v>
      </c>
      <c r="E46" s="4">
        <v>7</v>
      </c>
      <c r="F46" s="4">
        <v>0</v>
      </c>
      <c r="G46" s="4">
        <v>12.239999999999995</v>
      </c>
      <c r="H46" s="4">
        <v>2</v>
      </c>
      <c r="I46" s="4">
        <v>0</v>
      </c>
      <c r="J46" s="4">
        <v>0</v>
      </c>
      <c r="K46" s="4">
        <v>0</v>
      </c>
    </row>
    <row r="47" spans="1:11">
      <c r="A47" t="s">
        <v>113</v>
      </c>
      <c r="B47" t="s">
        <v>35</v>
      </c>
      <c r="C47" s="4">
        <v>2.1200000000000045</v>
      </c>
      <c r="D47" s="4">
        <v>2</v>
      </c>
      <c r="E47" s="4">
        <v>0</v>
      </c>
      <c r="F47" s="4">
        <v>8</v>
      </c>
      <c r="G47" s="4">
        <v>4.1200000000000045</v>
      </c>
      <c r="H47" s="4">
        <v>8</v>
      </c>
      <c r="I47" s="4">
        <v>0</v>
      </c>
      <c r="J47" s="4">
        <v>0</v>
      </c>
      <c r="K47" s="4">
        <v>0</v>
      </c>
    </row>
    <row r="48" spans="1:11">
      <c r="A48" t="s">
        <v>114</v>
      </c>
      <c r="B48" t="s">
        <v>36</v>
      </c>
      <c r="C48" s="4">
        <v>0</v>
      </c>
      <c r="D48" s="4">
        <v>0</v>
      </c>
      <c r="E48" s="4">
        <v>0</v>
      </c>
      <c r="F48" s="4">
        <v>1.1800000000000068</v>
      </c>
      <c r="G48" s="4">
        <v>0</v>
      </c>
      <c r="H48" s="4">
        <v>0</v>
      </c>
      <c r="I48" s="4">
        <v>1.18</v>
      </c>
      <c r="J48" s="4">
        <v>0</v>
      </c>
      <c r="K48" s="4">
        <v>0</v>
      </c>
    </row>
    <row r="49" spans="1:11">
      <c r="A49" t="s">
        <v>115</v>
      </c>
      <c r="B49" t="s">
        <v>36</v>
      </c>
      <c r="C49" s="4">
        <v>0</v>
      </c>
      <c r="D49" s="4">
        <v>0</v>
      </c>
      <c r="E49" s="4">
        <v>0</v>
      </c>
      <c r="F49" s="4">
        <v>1.1800000000000099</v>
      </c>
      <c r="G49" s="4">
        <v>0</v>
      </c>
      <c r="H49" s="4">
        <v>0</v>
      </c>
      <c r="I49" s="4">
        <v>1.18</v>
      </c>
      <c r="J49" s="4">
        <v>0</v>
      </c>
      <c r="K49" s="4">
        <v>0</v>
      </c>
    </row>
    <row r="50" spans="1:11">
      <c r="A50" t="s">
        <v>116</v>
      </c>
      <c r="B50" t="s">
        <v>37</v>
      </c>
      <c r="C50" s="4">
        <v>0</v>
      </c>
      <c r="D50" s="4">
        <v>0</v>
      </c>
      <c r="E50" s="4">
        <v>0</v>
      </c>
      <c r="F50" s="4">
        <v>10.210000000000008</v>
      </c>
      <c r="G50" s="4">
        <v>0</v>
      </c>
      <c r="H50" s="4">
        <v>0</v>
      </c>
      <c r="I50" s="4">
        <v>2.210000000000008</v>
      </c>
      <c r="J50" s="4">
        <v>0</v>
      </c>
      <c r="K50" s="4">
        <v>0</v>
      </c>
    </row>
    <row r="51" spans="1:11">
      <c r="A51" t="s">
        <v>117</v>
      </c>
      <c r="B51" t="s">
        <v>38</v>
      </c>
      <c r="C51" s="4">
        <v>10</v>
      </c>
      <c r="D51" s="4">
        <v>4</v>
      </c>
      <c r="E51" s="4">
        <v>2</v>
      </c>
      <c r="F51" s="4">
        <v>10.590000000000003</v>
      </c>
      <c r="G51" s="4">
        <v>17</v>
      </c>
      <c r="H51" s="4">
        <v>2</v>
      </c>
      <c r="I51" s="4">
        <v>0</v>
      </c>
      <c r="J51" s="4">
        <v>0</v>
      </c>
      <c r="K51" s="4">
        <v>7.5900000000000034</v>
      </c>
    </row>
    <row r="52" spans="1:11">
      <c r="A52" t="s">
        <v>118</v>
      </c>
      <c r="B52" t="s">
        <v>39</v>
      </c>
      <c r="C52" s="4">
        <v>0</v>
      </c>
      <c r="D52" s="4">
        <v>0</v>
      </c>
      <c r="E52" s="4">
        <v>0</v>
      </c>
      <c r="F52" s="4">
        <v>3.2099999999999795</v>
      </c>
      <c r="G52" s="4">
        <v>1.2099999999999795</v>
      </c>
      <c r="H52" s="4">
        <v>1</v>
      </c>
      <c r="I52" s="4">
        <v>1</v>
      </c>
      <c r="J52" s="4">
        <v>0</v>
      </c>
      <c r="K52" s="4">
        <v>0</v>
      </c>
    </row>
    <row r="53" spans="1:11">
      <c r="A53" t="s">
        <v>119</v>
      </c>
      <c r="B53" t="s">
        <v>40</v>
      </c>
      <c r="C53" s="4">
        <v>0</v>
      </c>
      <c r="D53" s="4">
        <v>0</v>
      </c>
      <c r="E53" s="4">
        <v>0</v>
      </c>
      <c r="F53" s="4">
        <v>2.9300000000000068</v>
      </c>
      <c r="G53" s="4">
        <v>2.9300000000000068</v>
      </c>
      <c r="H53" s="4">
        <v>0</v>
      </c>
      <c r="I53" s="4">
        <v>0</v>
      </c>
      <c r="J53" s="4">
        <v>0</v>
      </c>
      <c r="K53" s="4">
        <v>0</v>
      </c>
    </row>
    <row r="54" spans="1:11">
      <c r="A54" t="s">
        <v>120</v>
      </c>
      <c r="B54" t="s">
        <v>41</v>
      </c>
      <c r="C54" s="4">
        <v>0</v>
      </c>
      <c r="D54" s="4">
        <v>0</v>
      </c>
      <c r="E54" s="4">
        <v>0</v>
      </c>
      <c r="F54" s="4">
        <v>21</v>
      </c>
      <c r="G54" s="4">
        <v>0</v>
      </c>
      <c r="H54" s="4">
        <v>0</v>
      </c>
      <c r="I54" s="4">
        <v>4</v>
      </c>
      <c r="J54" s="4">
        <v>0</v>
      </c>
      <c r="K54" s="4">
        <v>0</v>
      </c>
    </row>
    <row r="55" spans="1:11">
      <c r="A55" t="s">
        <v>121</v>
      </c>
      <c r="B55" t="s">
        <v>42</v>
      </c>
      <c r="C55" s="4">
        <v>0</v>
      </c>
      <c r="D55" s="4">
        <v>0</v>
      </c>
      <c r="E55" s="4">
        <v>0</v>
      </c>
      <c r="F55" s="4">
        <v>2.4500000000000171</v>
      </c>
      <c r="G55" s="4">
        <v>2</v>
      </c>
      <c r="H55" s="4">
        <v>0.45000000000001705</v>
      </c>
      <c r="I55" s="4">
        <v>0</v>
      </c>
      <c r="J55" s="4">
        <v>0</v>
      </c>
      <c r="K55" s="4">
        <v>0</v>
      </c>
    </row>
    <row r="56" spans="1:11">
      <c r="A56" t="s">
        <v>122</v>
      </c>
      <c r="B56" t="s">
        <v>43</v>
      </c>
      <c r="C56" s="4">
        <v>3.9699999999999989</v>
      </c>
      <c r="D56" s="4">
        <v>0</v>
      </c>
      <c r="E56" s="4">
        <v>0</v>
      </c>
      <c r="F56" s="4">
        <v>0</v>
      </c>
      <c r="G56" s="4">
        <v>1.460000000000008</v>
      </c>
      <c r="H56" s="4">
        <v>0</v>
      </c>
      <c r="I56" s="4">
        <v>0</v>
      </c>
      <c r="J56" s="4">
        <v>0</v>
      </c>
      <c r="K56" s="4">
        <v>0</v>
      </c>
    </row>
    <row r="57" spans="1:11">
      <c r="A57" t="s">
        <v>123</v>
      </c>
      <c r="B57" t="s">
        <v>44</v>
      </c>
      <c r="C57" s="4">
        <v>1.6499999999999773</v>
      </c>
      <c r="D57" s="4">
        <v>5</v>
      </c>
      <c r="E57" s="4">
        <v>0</v>
      </c>
      <c r="F57" s="4">
        <v>11</v>
      </c>
      <c r="G57" s="4">
        <v>11.649999999999977</v>
      </c>
      <c r="H57" s="4">
        <v>3</v>
      </c>
      <c r="I57" s="4">
        <v>1</v>
      </c>
      <c r="J57" s="4">
        <v>0</v>
      </c>
      <c r="K57" s="4">
        <v>0</v>
      </c>
    </row>
    <row r="58" spans="1:11">
      <c r="A58" t="s">
        <v>124</v>
      </c>
      <c r="B58" t="s">
        <v>45</v>
      </c>
      <c r="C58" s="4">
        <v>0</v>
      </c>
      <c r="D58" s="4">
        <v>0</v>
      </c>
      <c r="E58" s="4">
        <v>0</v>
      </c>
      <c r="F58" s="4">
        <v>0.40000000000000568</v>
      </c>
      <c r="G58" s="4">
        <v>0</v>
      </c>
      <c r="H58" s="4">
        <v>0.40000000000000568</v>
      </c>
      <c r="I58" s="4">
        <v>0</v>
      </c>
      <c r="J58" s="4">
        <v>0</v>
      </c>
      <c r="K58" s="4">
        <v>0</v>
      </c>
    </row>
    <row r="59" spans="1:11">
      <c r="A59" t="s">
        <v>125</v>
      </c>
      <c r="B59" t="s">
        <v>46</v>
      </c>
      <c r="C59" s="4">
        <v>0.34999999999999432</v>
      </c>
      <c r="D59" s="4">
        <v>0</v>
      </c>
      <c r="E59" s="4">
        <v>1</v>
      </c>
      <c r="F59" s="4">
        <v>0</v>
      </c>
      <c r="G59" s="4">
        <v>1.3499999999999943</v>
      </c>
      <c r="H59" s="4">
        <v>0</v>
      </c>
      <c r="I59" s="4">
        <v>0</v>
      </c>
      <c r="J59" s="4">
        <v>0</v>
      </c>
      <c r="K59" s="4">
        <v>0</v>
      </c>
    </row>
    <row r="60" spans="1:11">
      <c r="A60" t="s">
        <v>126</v>
      </c>
      <c r="B60" t="s">
        <v>47</v>
      </c>
      <c r="C60" s="4">
        <v>3.3400000000000034</v>
      </c>
      <c r="D60" s="4">
        <v>3</v>
      </c>
      <c r="E60" s="4">
        <v>1</v>
      </c>
      <c r="F60" s="4">
        <v>8</v>
      </c>
      <c r="G60" s="4">
        <v>8.3400000000000034</v>
      </c>
      <c r="H60" s="4">
        <v>4</v>
      </c>
      <c r="I60" s="4">
        <v>0</v>
      </c>
      <c r="J60" s="4">
        <v>1</v>
      </c>
      <c r="K60" s="4">
        <v>2</v>
      </c>
    </row>
    <row r="61" spans="1:11">
      <c r="A61" t="s">
        <v>127</v>
      </c>
      <c r="B61" t="s">
        <v>48</v>
      </c>
      <c r="C61" s="4">
        <v>0</v>
      </c>
      <c r="D61" s="4">
        <v>1</v>
      </c>
      <c r="E61" s="4">
        <v>5</v>
      </c>
      <c r="F61" s="4">
        <v>11.090000000000003</v>
      </c>
      <c r="G61" s="4">
        <v>7</v>
      </c>
      <c r="H61" s="4">
        <v>7.0900000000000034</v>
      </c>
      <c r="I61" s="4">
        <v>0</v>
      </c>
      <c r="J61" s="4">
        <v>3</v>
      </c>
      <c r="K61" s="4">
        <v>0</v>
      </c>
    </row>
    <row r="62" spans="1:11">
      <c r="A62" t="s">
        <v>128</v>
      </c>
      <c r="B62" t="s">
        <v>49</v>
      </c>
      <c r="C62" s="4">
        <v>0</v>
      </c>
      <c r="D62" s="4">
        <v>0</v>
      </c>
      <c r="E62" s="4">
        <v>0</v>
      </c>
      <c r="F62" s="4">
        <v>0.70000000000000284</v>
      </c>
      <c r="G62" s="4">
        <v>0.70000000000000284</v>
      </c>
      <c r="H62" s="4">
        <v>0</v>
      </c>
      <c r="I62" s="4">
        <v>0</v>
      </c>
      <c r="J62" s="4">
        <v>0</v>
      </c>
      <c r="K62" s="4">
        <v>0</v>
      </c>
    </row>
    <row r="63" spans="1:11">
      <c r="A63" t="s">
        <v>129</v>
      </c>
      <c r="B63" t="s">
        <v>49</v>
      </c>
      <c r="C63" s="4">
        <v>0</v>
      </c>
      <c r="D63" s="4">
        <v>0</v>
      </c>
      <c r="E63" s="4">
        <v>0.70000000000000284</v>
      </c>
      <c r="F63" s="4">
        <v>0</v>
      </c>
      <c r="G63" s="4">
        <v>0.70000000000000284</v>
      </c>
      <c r="H63" s="4">
        <v>0</v>
      </c>
      <c r="I63" s="4">
        <v>0</v>
      </c>
      <c r="J63" s="4">
        <v>0</v>
      </c>
      <c r="K63" s="4">
        <v>0</v>
      </c>
    </row>
    <row r="64" spans="1:11">
      <c r="A64" t="s">
        <v>130</v>
      </c>
      <c r="B64" t="s">
        <v>50</v>
      </c>
      <c r="C64" s="4">
        <v>0</v>
      </c>
      <c r="D64" s="4">
        <v>0</v>
      </c>
      <c r="E64" s="4">
        <v>0</v>
      </c>
      <c r="F64" s="4">
        <v>0.73999999999999977</v>
      </c>
      <c r="G64" s="4">
        <v>0</v>
      </c>
      <c r="H64" s="4">
        <v>0.73999999999999977</v>
      </c>
      <c r="I64" s="4">
        <v>0</v>
      </c>
      <c r="J64" s="4">
        <v>0</v>
      </c>
      <c r="K64" s="4">
        <v>0</v>
      </c>
    </row>
    <row r="65" spans="1:11">
      <c r="A65" t="s">
        <v>131</v>
      </c>
      <c r="B65" t="s">
        <v>51</v>
      </c>
      <c r="C65" s="4">
        <v>0</v>
      </c>
      <c r="D65" s="4">
        <v>0</v>
      </c>
      <c r="E65" s="4">
        <v>0</v>
      </c>
      <c r="F65" s="4">
        <v>1.3799999999999955</v>
      </c>
      <c r="G65" s="4">
        <v>1</v>
      </c>
      <c r="H65" s="4">
        <v>0.37999999999999545</v>
      </c>
      <c r="I65" s="4">
        <v>0</v>
      </c>
      <c r="J65" s="4">
        <v>0</v>
      </c>
      <c r="K65" s="4">
        <v>0</v>
      </c>
    </row>
    <row r="66" spans="1:11">
      <c r="A66" t="s">
        <v>132</v>
      </c>
      <c r="B66" t="s">
        <v>52</v>
      </c>
      <c r="C66" s="4">
        <v>16</v>
      </c>
      <c r="D66" s="4">
        <v>5.2399999999999949</v>
      </c>
      <c r="E66" s="4">
        <v>0</v>
      </c>
      <c r="F66" s="4">
        <v>0</v>
      </c>
      <c r="G66" s="4">
        <v>21.239999999999995</v>
      </c>
      <c r="H66" s="4">
        <v>0</v>
      </c>
      <c r="I66" s="4">
        <v>0</v>
      </c>
      <c r="J66" s="4">
        <v>0</v>
      </c>
      <c r="K66" s="4">
        <v>0</v>
      </c>
    </row>
    <row r="67" spans="1:11">
      <c r="A67" t="s">
        <v>133</v>
      </c>
      <c r="B67" t="s">
        <v>53</v>
      </c>
      <c r="C67" s="4">
        <v>1</v>
      </c>
      <c r="D67" s="4">
        <v>1.56</v>
      </c>
      <c r="E67" s="4">
        <v>0</v>
      </c>
      <c r="F67" s="4">
        <v>0</v>
      </c>
      <c r="G67" s="4">
        <v>2.56</v>
      </c>
      <c r="H67" s="4">
        <v>0</v>
      </c>
      <c r="I67" s="4">
        <v>0</v>
      </c>
      <c r="J67" s="4">
        <v>0</v>
      </c>
      <c r="K67" s="4">
        <v>0</v>
      </c>
    </row>
    <row r="68" spans="1:11">
      <c r="A68" t="s">
        <v>134</v>
      </c>
      <c r="B68" t="s">
        <v>139</v>
      </c>
      <c r="C68" s="4">
        <v>1</v>
      </c>
      <c r="D68" s="4">
        <v>1</v>
      </c>
      <c r="E68" s="4">
        <v>0</v>
      </c>
      <c r="F68" s="4">
        <v>2</v>
      </c>
      <c r="G68" s="4">
        <v>4</v>
      </c>
      <c r="H68" s="4">
        <v>0</v>
      </c>
      <c r="I68" s="4">
        <v>0</v>
      </c>
      <c r="J68" s="4">
        <v>0</v>
      </c>
      <c r="K68" s="4">
        <v>0</v>
      </c>
    </row>
    <row r="69" spans="1:11">
      <c r="A69" t="s">
        <v>135</v>
      </c>
      <c r="B69" t="s">
        <v>140</v>
      </c>
      <c r="C69" s="4">
        <v>0</v>
      </c>
      <c r="D69" s="4">
        <v>0</v>
      </c>
      <c r="E69" s="4">
        <v>0</v>
      </c>
      <c r="F69" s="4">
        <v>41.7</v>
      </c>
      <c r="G69" s="4">
        <v>6</v>
      </c>
      <c r="H69" s="4">
        <v>0</v>
      </c>
      <c r="I69" s="4">
        <v>29.730000000000004</v>
      </c>
      <c r="J69" s="4">
        <v>0</v>
      </c>
      <c r="K69" s="4">
        <v>0</v>
      </c>
    </row>
    <row r="70" spans="1:11">
      <c r="A70" t="s">
        <v>136</v>
      </c>
      <c r="B70" t="s">
        <v>54</v>
      </c>
      <c r="C70" s="4">
        <v>0</v>
      </c>
      <c r="D70" s="4">
        <v>5</v>
      </c>
      <c r="E70" s="4">
        <v>0.15000000000000036</v>
      </c>
      <c r="F70" s="4">
        <v>0</v>
      </c>
      <c r="G70" s="4">
        <v>5.15</v>
      </c>
      <c r="H70" s="4">
        <v>0</v>
      </c>
      <c r="I70" s="4">
        <v>0</v>
      </c>
      <c r="J70" s="4">
        <v>0</v>
      </c>
      <c r="K70" s="4">
        <v>0</v>
      </c>
    </row>
    <row r="71" spans="1:11">
      <c r="A71" t="s">
        <v>137</v>
      </c>
      <c r="B71" t="s">
        <v>55</v>
      </c>
      <c r="C71" s="4">
        <v>0</v>
      </c>
      <c r="D71" s="4">
        <v>2.1799999999999988</v>
      </c>
      <c r="E71" s="4">
        <v>0</v>
      </c>
      <c r="F71" s="4">
        <v>1</v>
      </c>
      <c r="G71" s="4">
        <v>1</v>
      </c>
      <c r="H71" s="4">
        <v>2.1799999999999988</v>
      </c>
      <c r="I71" s="4">
        <v>0</v>
      </c>
      <c r="J71" s="4">
        <v>0</v>
      </c>
      <c r="K71" s="4">
        <v>0</v>
      </c>
    </row>
  </sheetData>
  <autoFilter ref="A1:K71" xr:uid="{30103DB9-E2D7-423C-8666-0318AEEAB655}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CADASTRO SRE</vt:lpstr>
      <vt:lpstr>RESUMO</vt:lpstr>
      <vt:lpstr>QUANT</vt:lpstr>
      <vt:lpstr>DTs</vt:lpstr>
      <vt:lpstr>Consolidação IGGE_ICPF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Yago dos Santos Barros Martins</dc:creator>
  <cp:lastModifiedBy>Ermeson de Jesus Gomes</cp:lastModifiedBy>
  <cp:lastPrinted>2025-09-23T12:12:49Z</cp:lastPrinted>
  <dcterms:created xsi:type="dcterms:W3CDTF">2025-06-25T14:53:15Z</dcterms:created>
  <dcterms:modified xsi:type="dcterms:W3CDTF">2025-11-11T11:49:36Z</dcterms:modified>
</cp:coreProperties>
</file>